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tabRatio="873" activeTab="0"/>
  </bookViews>
  <sheets>
    <sheet name="Заявка" sheetId="1" r:id="rId1"/>
    <sheet name="Контакты, адреса" sheetId="2" r:id="rId2"/>
    <sheet name="Условия перевоки 3-5 дня в Укр" sheetId="3" r:id="rId3"/>
    <sheet name="Условия перевозки 7-11 дней" sheetId="4" r:id="rId4"/>
    <sheet name="Условия перевозки 12-18дн" sheetId="5" r:id="rId5"/>
    <sheet name="Условия экспресс в Китай" sheetId="6" r:id="rId6"/>
  </sheets>
  <definedNames>
    <definedName name="_GoBack" localSheetId="2">'Условия перевоки 3-5 дня в Укр'!$B$8</definedName>
  </definedNames>
  <calcPr fullCalcOnLoad="1"/>
</workbook>
</file>

<file path=xl/sharedStrings.xml><?xml version="1.0" encoding="utf-8"?>
<sst xmlns="http://schemas.openxmlformats.org/spreadsheetml/2006/main" count="370" uniqueCount="246">
  <si>
    <t>Skype: aucc-express</t>
  </si>
  <si>
    <t>УСЛОВИ ПЕРЕВОЗКИ</t>
  </si>
  <si>
    <t>УСЛОВИЯ СТРАХОВАНИЯ</t>
  </si>
  <si>
    <t>При отсутствии корректно заполненной описи товара, претензии не принимаются.</t>
  </si>
  <si>
    <t>Отдельно можно ознакомиться со спискам товаров подлежащих обязательному и добровольному страхованию и  товаров не подлежащих страхованию.</t>
  </si>
  <si>
    <t>Для получения груза другими лицами необходимо написать доверенность.</t>
  </si>
  <si>
    <t>фактическому содержанию мест взымается штраф в размере 100$ за каждое место. Если содержимое мест не соответствует  тарифу, то тариф пересчитывается.</t>
  </si>
  <si>
    <t>вправе принять самостоятельное решение о реализации товара с целью возмещения понесённых затрат.</t>
  </si>
  <si>
    <t>2)      Грузы, которые не принимаются к отправке:</t>
  </si>
  <si>
    <t>3)      Упаковка груза:</t>
  </si>
  <si>
    <t>4)      Оплата доставки груза:</t>
  </si>
  <si>
    <t>5)      Cроки и география доставки:</t>
  </si>
  <si>
    <t xml:space="preserve">а так же отдельно на бренд и не бренд.  В том случае если опись не предоставлена или предоставлена неверно заполненная, </t>
  </si>
  <si>
    <t>то день получения описи приравнивается ко дню получения груза на склад.</t>
  </si>
  <si>
    <t>- Поступления могут происходить в различное время. Окончанием времени приема груза является конечное время работы склада.</t>
  </si>
  <si>
    <t>- Если передачу груза проводила курьерская служба, то опись должна поступить в наш офис обязательно до его передачи.</t>
  </si>
  <si>
    <t>- Если упаковка проведена при человеке, который принес груз, то  он может получить данные о предварительном объемном весе и реальном весе.</t>
  </si>
  <si>
    <t>- Если вы отправляете груз от нескольких продавцов, или же для нескольких получателей, просим делать на каждого получателя и на каждого отправителя отдельную накладную.</t>
  </si>
  <si>
    <t>- Антиквариат.</t>
  </si>
  <si>
    <t>- Драгоценные камни и металлы.</t>
  </si>
  <si>
    <t>- Оружие и комплектующие к оружию.</t>
  </si>
  <si>
    <t>- Мех и изделия из меха (изделия с вставками из меха принимаются).</t>
  </si>
  <si>
    <t>- Порнографические товары.</t>
  </si>
  <si>
    <t>- Средства медицинского характера, которые отправляются для частных лиц.</t>
  </si>
  <si>
    <t>- Химические вещества.</t>
  </si>
  <si>
    <t xml:space="preserve">- Товары на которые требуется специальные разрешения на ввоз и вывоз. При попытке провезти данные категории товаров информация может быть передана компетентным органам. </t>
  </si>
  <si>
    <t>- При приеме продукции оригинальных и известных брендов, проводится уточнение условий приемки.</t>
  </si>
  <si>
    <t>- Отправка электроники, продукции с батарейками самих батареек рассматривается отдельно. Условия ее отправки уточняются.</t>
  </si>
  <si>
    <t>- Наркотики.</t>
  </si>
  <si>
    <t>- Грузы со специальным температурным режимом.</t>
  </si>
  <si>
    <t>- Грузы, предоставленные клиентами на склад самостоятельно, могут упаковываться их присутствии. В этом случае может определяться предварительный</t>
  </si>
  <si>
    <t>- Перед упаковкой груз может обвязываться скотчем, стрейч пленкой для уменьшения объема.</t>
  </si>
  <si>
    <t>- Оплата доставки груза проводится в Украине.</t>
  </si>
  <si>
    <t xml:space="preserve">- В случае желания клиента проводить оплату груза не месте, то оплата является предварительной и может быть откорректирована по факту прибытия груза в </t>
  </si>
  <si>
    <t xml:space="preserve">- Минимальный вес отправки 1кг. Грузы весом до 1кг засчитываются как 1 кг. </t>
  </si>
  <si>
    <t>- Для уменьшения объемного веса проводятся следующие действия:</t>
  </si>
  <si>
    <t xml:space="preserve">     - Перед упаковкой груз может обвязываться скотчем, стрейч пленкой для уменьшения объема.</t>
  </si>
  <si>
    <t xml:space="preserve">- Если при отправке обуви и других вещей не требуются коробки, мы просим их не отправлять для уменьшения объемного веса.  Если груз отправлен с коробками, но </t>
  </si>
  <si>
    <t xml:space="preserve">- При оплате используется градация веса для расчета стоимости. Градация составляет 0,5кг. Пример: если передан груз весом 13кг, то засчитывается стоимость </t>
  </si>
  <si>
    <t xml:space="preserve">- Стоимость считается за фактический и объемный вес. В том случае если объемный вес больше реального, то стоимость будет взиматься за тот, который </t>
  </si>
  <si>
    <t xml:space="preserve">- Отправка груза из Пекина проводится до Киева. Из Киева мы будем отправлять в любой город Украины. До конечного пункта доставки </t>
  </si>
  <si>
    <t xml:space="preserve">     - Если при отправке обуви и других вещей не требуются коробки, то просим их не отправлять для уменьшения объемного веса.  Если груз отправлен с </t>
  </si>
  <si>
    <t xml:space="preserve">       коробками, но коробки не требуются, то необходимо это указать.</t>
  </si>
  <si>
    <t>- До передачи груза обязательно должен быть заполнена описание-заявка</t>
  </si>
  <si>
    <t>1)      Прием грузов/общие условия:</t>
  </si>
  <si>
    <t>- Перед отправкой груза проводится заполнение описи-заявки, которая отправляется к нам в офис по электронной почте.</t>
  </si>
  <si>
    <t>- Перед каждой отправкой клиент обязан уточнить возможные изменения в условиях перевозки и тарифах.</t>
  </si>
  <si>
    <t>Задержки могут быть при плохих погодных условиях или иных форс-мажорных ситуациях, действий таможни и вопросов, которые связаны с эксплуатацией самолетов.</t>
  </si>
  <si>
    <t>Фирма не несёт ответственности за доставку контрафактного товара (копии брендовых марок). Данный вид товара страхованию не подлежит.</t>
  </si>
  <si>
    <t xml:space="preserve">Опись товара заполняется отдельно на груз подлежащий страхованию и груз не подлежащий страхованию, </t>
  </si>
  <si>
    <t>В пункте назначения груз может получить только лицо, код которого был указан при сдаче товара при предъявлении документа, удостоверяющего его личность.</t>
  </si>
  <si>
    <t>- В пункте назначения груз может получить только лицо, код которого был указан при сдаче товара при предъявлении документа, удостоверяющего его личность.</t>
  </si>
  <si>
    <t>- За нарушение клиентом условий перевозки, которое привело к причинению ущерба имущества фирмы или к порче других грузов, возмещается полная стоимость причинённого ущерба.</t>
  </si>
  <si>
    <t>а какие отдельно. Отправка грузов в одном месте считается по максимальному тарифу товаров, которые находятся в месте.</t>
  </si>
  <si>
    <t>6)       Страховка</t>
  </si>
  <si>
    <t>- Фирма не несет ответственности за сохранность груза при наступлении форс-мажорных обстоятельствах (природные явления, война, блокада, изменения законов и т.д.)</t>
  </si>
  <si>
    <t>- Страхование производится с целью компенсации клиентам убытков, связанных  с пропажей или порчей товара при доставке по вине фирмы.</t>
  </si>
  <si>
    <t>- Процентная ставка страхования может изменяться и уточняется при каждой отправке товара.</t>
  </si>
  <si>
    <t>- Сумма страхового процента включается в общую сумму доставки и оплачивается при получении товара.</t>
  </si>
  <si>
    <t xml:space="preserve">- Основным документом при определении суммы компенсации за пропадший  и испорченный товар является опись товара, подписанная клиентом. </t>
  </si>
  <si>
    <t>- При отсутствии корректно заполненной описи товара, претензии не принимаются.</t>
  </si>
  <si>
    <t>- Товар, подлежащий страхованию, проверяется на соответствие при сдаче на склад фирмы.</t>
  </si>
  <si>
    <t>- Если при выдаче  вес места не соответствует данным, но товар соответствует описи претензии не принимаются.</t>
  </si>
  <si>
    <t>- Механические повреждения товара внутри упаковки не являются страховым случаем.</t>
  </si>
  <si>
    <t xml:space="preserve">  коробки не требуются, то необходимо это указать.</t>
  </si>
  <si>
    <t xml:space="preserve">  отдельно. В случае отдельной упаковки хрупкого груза сам  склад отвечает за качество такой упаковки груза и желательно на месте проводить проверку упаковки. </t>
  </si>
  <si>
    <t xml:space="preserve">  и клиент захочет получить данный груз раньше, то оплата объемного веса будет проводиться по данному отдельному грузу.</t>
  </si>
  <si>
    <t xml:space="preserve">  за 13кг, а если 13,1 кг, то уже засчитывается за 13,5кг. Второй пример – если передан груз весом 15,5кг, то засчитывается вес как 15,5 кг, а если 15,6 кг, то расчет производится за 16кг.</t>
  </si>
  <si>
    <t xml:space="preserve">  груз отправляется курьерской службой «Новая почта». В случае доставки груза через службу «Новая почта», оплата за доставку из Китая проводится на месте при получении </t>
  </si>
  <si>
    <t xml:space="preserve">  груза (наложенный платеж) или предварительно отправляется на карту. Затраты на отправку груза и денежных средств (службой «Новая почта») ложатся на получателя груза.</t>
  </si>
  <si>
    <t>- Перед первой отправкой груза клиенту необходимо зарегистрироваться, получить код и ознакомиться с условиями перевозки и действующими тарифами.</t>
  </si>
  <si>
    <t>Перед первой отправкой груза клиенту необходимо зарегистрироваться и ознакомиться с условиями перевозки и действующими тарифами.</t>
  </si>
  <si>
    <t>Перед каждой отправкой клиент обязан уточнить возможные изменения в условиях перевозки и тарифах.</t>
  </si>
  <si>
    <t>Фирма оставляет за собой право пересчитывать тариф на доставку груза авиационным транспортом до плотности 167 кг в одном метре кубическом.</t>
  </si>
  <si>
    <t>Если в одном месте перевозятся товары разных тарифов доставки, то  доставка оплачивается по тарифу товара, имеющего максимальное значение.</t>
  </si>
  <si>
    <t>Груз к перевозке принимается только при наличии корректным образом заполненной описи товара.</t>
  </si>
  <si>
    <t>Все грузы, которые принимаются на склад,  подлежат досмотру и переупаковке согласно требованиям по транспортировке груза. Упаковка зависит от рода груза и вида перевозки.</t>
  </si>
  <si>
    <t>Стоимость упаковки груза не включается в тариф доставки. Весь товар, поступающий для перевозки, подлежит досмотру.</t>
  </si>
  <si>
    <t>Стоимость упаковки груза может изменяться.</t>
  </si>
  <si>
    <t>За нарушение клиентом условий перевозки, которое привело к причинению ущерба имущества фирмы или к порче других грузов, возмещается полная стоимость причинённого ущерба.</t>
  </si>
  <si>
    <t>Оплата перевозки производится в пункте назначения, допускается оплата и пункте приема груза.</t>
  </si>
  <si>
    <t xml:space="preserve">Представители фирмы в присутствии клиента могут осуществлять контроль содержимого багажа. В случае установления несоответствия описи вложения </t>
  </si>
  <si>
    <t>Груз хранится бесплатно не более 3 суток. За каждые последующие сутки хранения взимается плата в размере экв. 1$ за одно место.</t>
  </si>
  <si>
    <t xml:space="preserve">В случае не востребования груза в течение 30 суток с момента поставки на склад указанный клиентом, Фирма (без дополнительного информирования клиента) </t>
  </si>
  <si>
    <t xml:space="preserve">Претензии по недостаче груза принимаются от клиента только на складе, с которого осуществляется выдача. Клиент вправе пере взвесить и перемерить объём каждого места багажа. </t>
  </si>
  <si>
    <t>Не принимаются претензии к срокам доставки на грузы, которые поступили на склад без указания номера клиента на грузах.</t>
  </si>
  <si>
    <t>При изменении сроков доставки груза по независящим от фирмы причинам (погодные условия, таможенные процедуры, праздничные дни, поломка самолета) претензии не принимаются.</t>
  </si>
  <si>
    <t xml:space="preserve">К перевозке не принимаются: оружие,  взрывчатые и легковоспламеняющиеся вещества, наркотики, подделки государственных документов, товары на </t>
  </si>
  <si>
    <t>Страхование производится с целью компенсации клиентам убытков, связанных  с пропажей или порчей товара при доставке по вине фирмы.</t>
  </si>
  <si>
    <t>Процентная ставка страхования может изменяться и уточняется при каждой отправке товара.</t>
  </si>
  <si>
    <t>Сумма страхового процента включается в общую сумму доставки и оплачивается при получении товара.</t>
  </si>
  <si>
    <t xml:space="preserve">Основным документом при определении суммы компенсации за пропадший  и испорченный товар является опись товара, подписанная клиентом. </t>
  </si>
  <si>
    <t>Товар, подлежащий страхованию, проверяется на соответствие при сдаче на склад фирмы.</t>
  </si>
  <si>
    <t>Механические повреждения товара внутри упаковки не являются страховым случаем.</t>
  </si>
  <si>
    <t>- Неправильное заполнение описания-заявки может расцениваться как отсутствие документа (на наше усмотрение).</t>
  </si>
  <si>
    <t>Груз передается с кодом клиента и указанием для Аукс-экспресс</t>
  </si>
  <si>
    <t xml:space="preserve">Минимальный вес отправки 1кг. Грузы весом до 1кг засчитываются как 1 кг. </t>
  </si>
  <si>
    <t>- Фирма не несет ответственности за сроки доставки груза в случае получения неправильно оформленных описей-заявок.</t>
  </si>
  <si>
    <t>- При изменении сроков доставки груза по независящим от фирмы причинам (погодные условия, таможенные процедуры, праздничные дни, поломка самолета, переносы сроков вылета авиакомпаний) претензии не принимаются.</t>
  </si>
  <si>
    <t>Если при выдаче вес места не соответствует данным, но товар соответствует описи претензии не принимаются.</t>
  </si>
  <si>
    <t xml:space="preserve">  на следующий день (гарантий выдачи или отправки в день прилета нет). Задержки могут быть при плохих погодных условиях или иных форс-мажорных </t>
  </si>
  <si>
    <t>УСЛОВИЯ ПЕРЕВОЗКИ</t>
  </si>
  <si>
    <t xml:space="preserve">  после 16:00, то считается, что груз поступил на склад на следующих день. Может оказаться, что если груз будет принят и после 16:00 и склад успевает </t>
  </si>
  <si>
    <t xml:space="preserve">- Срок доставки считается следующим образом: при поступлении грузов на склад до 16 часов проводится его проверка, упаковка и подготовка </t>
  </si>
  <si>
    <t>- Если предварительной информации о грузе не было и груз передается заказчиком самостоятельно на складе, то клиент на складе заполняет опись (2 экземпляра).</t>
  </si>
  <si>
    <t>- Деньги.</t>
  </si>
  <si>
    <t>- Отправка продуктов питания, которые отправляются для частных лиц, рассматривается индивидуально.</t>
  </si>
  <si>
    <t xml:space="preserve">   проверки и переупаковки. Окончательный вес определяется по факту прибытия грузов на склад.</t>
  </si>
  <si>
    <t xml:space="preserve">  является большим. Для расчета объемного веса используется коэффициент 200. Допустим, объем составляет 0,1 куб.м. Объемный вес – 0,1*200=20кг.</t>
  </si>
  <si>
    <t>- Оплата доставки груза проводится в Украине перед отправкой.</t>
  </si>
  <si>
    <t xml:space="preserve">- Минимальный вес отправки 0,5кг. Грузы весом до 0,5кг засчитываются как 1 кг. </t>
  </si>
  <si>
    <t xml:space="preserve">  то может быть выставлена доплата за доставку до такого города). </t>
  </si>
  <si>
    <t xml:space="preserve">  переносы сроков вылета авиакомпаний) претензии не принимаются.</t>
  </si>
  <si>
    <t xml:space="preserve">- Основным документом при определении суммы компенсации за пропадший и испорченный товар является опись товара, подписанная клиентом. </t>
  </si>
  <si>
    <t xml:space="preserve">- При изменении сроков доставки груза по независящим от фирмы причинам (погодные условия, таможенные процедуры, праздничные дни, поломка самолета, </t>
  </si>
  <si>
    <t>- В том случае если описание-заявка не предоставлена вовремя, то день получения формуляра-накладной приравнивается ко дню получения груза на склад.</t>
  </si>
  <si>
    <t xml:space="preserve">- Срок доставки до Китая: четыре - пять рабочих дней. </t>
  </si>
  <si>
    <t>01004 - индекс</t>
  </si>
  <si>
    <t>Крайний левый вход, второй этаж</t>
  </si>
  <si>
    <t>Если грузы отправляются почтовыми службами, то имя получателя уточняется</t>
  </si>
  <si>
    <t>Адрес приема грузов в Киеве:</t>
  </si>
  <si>
    <t>Бульвар Леси Украинки 27/2</t>
  </si>
  <si>
    <t xml:space="preserve">Время работы: с 9:00 до 18:00. Груз может быть принять до 22 часов в том случае если </t>
  </si>
  <si>
    <t>до его получения была получена опись-заявка.</t>
  </si>
  <si>
    <r>
      <t>Печерский</t>
    </r>
    <r>
      <rPr>
        <sz val="11"/>
        <rFont val="Calibri"/>
        <family val="2"/>
      </rPr>
      <t xml:space="preserve"> район</t>
    </r>
  </si>
  <si>
    <t>E-mail: aucc.express.ua@gmail.com</t>
  </si>
  <si>
    <t xml:space="preserve">  документов. На второй рабочий день груз попадает в авиакомпанию. После этого отсчитываем срок доставки. В том случае если прием и оформление груза прошли </t>
  </si>
  <si>
    <t xml:space="preserve">- Срок доставки до Киева – указан в разделе цен </t>
  </si>
  <si>
    <t>- Мех и изделия из меха (изделия с вставками из меха принимаются) - уточняется дополнительно.</t>
  </si>
  <si>
    <t>- Продукты питания - уточняется дополнительно.</t>
  </si>
  <si>
    <t>- Средства медицинского характера  - уточняется дополнительно.</t>
  </si>
  <si>
    <t>- В том случае если описание-заявка не предоставлена вовремя, то день получения описания-заявки приравнивается ко дню получения груза на склад в Пекине.</t>
  </si>
  <si>
    <t xml:space="preserve">- Выдача страховых денег осуществляется в течении 7-14 дней, после подтверждения факта порчи или пропажи. </t>
  </si>
  <si>
    <t xml:space="preserve">До конечного пункта доставки груз отправляется курьерской службой. В случае доставки груза через службу «Новая почта», оплата за доставку из </t>
  </si>
  <si>
    <t>ложатся на получателя груза.</t>
  </si>
  <si>
    <t xml:space="preserve">  после 16:00, то считается, что груз поступил на склад на следующих день. Выдача или отправка в другой город производится в день прилета поздно вечером или на  </t>
  </si>
  <si>
    <t>- Химические вещества</t>
  </si>
  <si>
    <t xml:space="preserve">- Товары на которые требуется специальные разрешения на ввоз и вывоз. </t>
  </si>
  <si>
    <t>- Условия отправки изделий из кожи рассматривается отдельно.</t>
  </si>
  <si>
    <t xml:space="preserve"> - Окончательный вес определяется по факту прибытия грузов в Киев.</t>
  </si>
  <si>
    <t xml:space="preserve">- Грузы могут передаваться на склад посредниками, почтой, продавцами товара в упакованном виде. Если груз предоставлен в упакованном виде, то он все равно требует </t>
  </si>
  <si>
    <t xml:space="preserve">- При поступлении хрупких грузов Вы можете проводить специальную упаковку во избежание повреждения. Оплата за упаковку хрупкого груза взимается складом </t>
  </si>
  <si>
    <t xml:space="preserve">  связи с точным определением объемного и реального веса груза. При оплате доставки груза в Китае отправляется сообщение украинскому офису о данном факте.</t>
  </si>
  <si>
    <t>- В пункте назначения груз может получить только лицо, код которого было указано при сдаче товара при предъявлении документа, удостоверяющего его личность.</t>
  </si>
  <si>
    <t>- Оценочная стоимость товаров определяется клиентом и указывается в описи товара. Страховая сумма не может быть больше цены товаров.</t>
  </si>
  <si>
    <t>Всегда согласовывается тариф на перевозку авиационным транспортом груза с меньшей чем 167 кг в одном кубическом метре.</t>
  </si>
  <si>
    <t>Товар не указанный в описи изымается при проведении таможенного контроля.</t>
  </si>
  <si>
    <t>Если в течение 15 дней клиент груз не востребовал, груз возвращается за счёт клиента на ближайший склад нашей фирмы.</t>
  </si>
  <si>
    <t xml:space="preserve">проводится на месте при получении груза (наложенный платеж) или предварительно передается в офис компании. Затраты на отправку груза и денежных средств </t>
  </si>
  <si>
    <t>По каждой недостаче составляется акт установленного образца, который подписывается завскладом (кладовщиком) и клиентом. Не принимаются претензии в случае если проведена</t>
  </si>
  <si>
    <t xml:space="preserve"> после получения груза клиентом. Выплата компенсаций производится:  за не страхованный груз доставкой, а за страхованный деньгами после утверждения акта руководством фирмы.</t>
  </si>
  <si>
    <t xml:space="preserve">Не принимаются претензии на недостачу менее 300 грамм  электроники и 400 грамм другого вида товара, если товар не был проверен в присутствии клиента при сдаче. </t>
  </si>
  <si>
    <t>Страхование может быть добровольным и обязательным.</t>
  </si>
  <si>
    <t>Оценочная стоимость товаров определяется клиентом и указывается в описи товара. Страховая сумма не может быть больше стоимости товара.</t>
  </si>
  <si>
    <t xml:space="preserve">Выдача страховых денег  осуществляется в течении 7-14 дней, после подтверждения факта порчи или пропажи. </t>
  </si>
  <si>
    <t>Фирма не несет ответственности за сохранность груза при наступлении форс-мажорных обстоятельствах (забастовки, природные явления, война, блокада, изменения законов и т.д.)</t>
  </si>
  <si>
    <t>- Груз для отправки сдается вместе с документами подтверждающими его стоимость.</t>
  </si>
  <si>
    <t xml:space="preserve">   объемный вес и реальный вес. Окончательный вес определяется по факту прибытия грузов в авиакомпанию.</t>
  </si>
  <si>
    <t xml:space="preserve">- Грузы могут передаваться на склад посредниками, почтой, продавцами товара в упакованном виде. Если груз предоставлен в упакованном виде, то он обязательно требует </t>
  </si>
  <si>
    <t xml:space="preserve">  отдельно.</t>
  </si>
  <si>
    <t xml:space="preserve">  и клиент захочет отправить данный груз раньше, то оплата объемного веса будет проводиться по данному отдельному грузу.</t>
  </si>
  <si>
    <t xml:space="preserve">  Задержки могут быть при вопросах таможни к грузу или документам, плохих погодных условиях или иных форс-мажорных ситуациях, которые связаны с эксплуатацией самолетов.</t>
  </si>
  <si>
    <t>- Фирма не несет ответственности за сохранность груза при наступлении форс-мажорных обстоятельствах (природные явления, война, блокада, изменения законов и т.д.).</t>
  </si>
  <si>
    <t>- Оценочная стоимость товаров определяется клиентом и указывается в описи товара. Страховая сумма не может превышать стоимость товара.</t>
  </si>
  <si>
    <t>Заявка на перевозку компании АУКС-Экспресс Украина</t>
  </si>
  <si>
    <t>Номер заявки ___________ заполняет перевозчик</t>
  </si>
  <si>
    <t>Доставка</t>
  </si>
  <si>
    <t>Покупка</t>
  </si>
  <si>
    <t>Перевод средств</t>
  </si>
  <si>
    <t>На какой склад в Китае хотите отправить груз</t>
  </si>
  <si>
    <t>Отправлять товар по отдельности по приходу*</t>
  </si>
  <si>
    <t>Отправить все вместе*</t>
  </si>
  <si>
    <t>Город и адрес доставки 城市</t>
  </si>
  <si>
    <t>Ф.И.О. и телефон плательщика</t>
  </si>
  <si>
    <t>№ места 小号</t>
  </si>
  <si>
    <t>Наименование 名称</t>
  </si>
  <si>
    <t>Бренд 品牌</t>
  </si>
  <si>
    <t>Кол-во 数量</t>
  </si>
  <si>
    <t>Сумма доставки по китаю</t>
  </si>
  <si>
    <t>Фото</t>
  </si>
  <si>
    <t>Ссылка в интернете на товар</t>
  </si>
  <si>
    <t>Размеры места</t>
  </si>
  <si>
    <t>Вес места</t>
  </si>
  <si>
    <t>ИТОГО</t>
  </si>
  <si>
    <r>
      <t>Сумма страховки и вид доставки определяется клиентом. Тариф определяется перевозчиком. Просим внимательно заполнить все соответствующие графы и делать отметки "</t>
    </r>
    <r>
      <rPr>
        <b/>
        <sz val="11"/>
        <color indexed="10"/>
        <rFont val="Calibri"/>
        <family val="2"/>
      </rPr>
      <t>Х</t>
    </r>
    <r>
      <rPr>
        <sz val="11"/>
        <color indexed="10"/>
        <rFont val="Calibri"/>
        <family val="2"/>
      </rPr>
      <t xml:space="preserve">" в нужной графе. После заполнения описи нужно указать дату, ФИО и поставить отметки о страховании и ознакомлении с условиями перевозки. 货物保险及运输方式请客户认真考虑后填写，货物运费由本运输公司定价，请客户认真填写所有的货物信息并在运输方式前面方框内打X，货物信息填写后必须注明发货日期 姓名 如需保险必须填写每件产品金额（$) </t>
    </r>
  </si>
  <si>
    <t>货物保险金额 Товар застрахован на сумму USD $ (сумма не может быть больше цены товара):</t>
  </si>
  <si>
    <t>Сумма страховки 如需要保险请在此处填写货物总价值 -（                 $）</t>
  </si>
  <si>
    <t>* Если товар отправляяются отдельно по приходу, то вес и размеры считаются отдельно для каждой отправки.</t>
  </si>
  <si>
    <t xml:space="preserve">С правилами ознакомлен. В случае нарушения условий отправки претензий к транспортной компании предъявлять не буду.
规则阅悉。在违反运输条件下，将未对运输公司提出索赔
</t>
  </si>
  <si>
    <t>ФИО  姓名 :</t>
  </si>
  <si>
    <t>При отправке заявки по электронной почте считается, что клиент ознакомился с правилами и согласен с условиями.</t>
  </si>
  <si>
    <t>Фирма не несет ответственность за порчу хрупких и легко бьющихся предметов, находящихся в багаже.</t>
  </si>
  <si>
    <t>Контрафактный (подделанный) товар не страхуется.</t>
  </si>
  <si>
    <t>Фирма не несет ответственности за груз в случае если его потеря произошла вследствие неправильно оформленных описей-заявок.</t>
  </si>
  <si>
    <t xml:space="preserve">В том случае если прием и оформление груза прошли после 16:00, то считается, что груз поступил на склад на следующих день. </t>
  </si>
  <si>
    <t xml:space="preserve">Фирма осуществляет страхование грузов. Условия страхования  см. ниже. </t>
  </si>
  <si>
    <t xml:space="preserve">Фирма принимает груз по объему и весу каждого отдельного места. Клиент должен указать какие грузы паковать и отправлять вместе (одним местом), </t>
  </si>
  <si>
    <t>- Мы не несем ответственности за доставку контрафактного товара.</t>
  </si>
  <si>
    <t>- Клиент должен указать какие грузы паковать и отправлять вместе (одним местом), а какие отдельно. Отправка грузов в одном месте, одним грузом считается в общем по объему.</t>
  </si>
  <si>
    <t xml:space="preserve">  Клиент имеет право просит подождать когда поступят все грузы и отправить их одним местом для общего расчёта объемного места. Если какие-то из этих грузов прибыли ранее </t>
  </si>
  <si>
    <t xml:space="preserve">  Фирма не несет ответственность за порчу хрупких и легко бьющихся предметов, находящихся в багаже, которые не упаковывались заказчиком должным образом.</t>
  </si>
  <si>
    <t xml:space="preserve">     - Объемные вещи также могут прессоваться (пример - пуховики, одеяла, прочее) если вес такого груза более 50кг.</t>
  </si>
  <si>
    <t>- При поступлении хрупких грузов Вы можете проводить специальную упаковку во избежание повреждения. Оплата за упаковку хрупкого груза взимается отдельно.</t>
  </si>
  <si>
    <t xml:space="preserve">  ситуациях, которые связаны с эксплуатацией самолетов, задержек связанных с таможней.</t>
  </si>
  <si>
    <t>- Фирма не несет ответственности за груз в случае если его потеря произошла вследствие неправильно оформленных описей-заявок.</t>
  </si>
  <si>
    <t>- Контрафактный (подделанный) товар не страхуется.</t>
  </si>
  <si>
    <t>- Товар неуказанный в описи может быть изъят при проведении таможенного контроля и вся посылка задержана до выяснения.</t>
  </si>
  <si>
    <t>- На каждом грузе должен быть указан номер клиента. При его отсутствии претензии касательно сроков доставки не принимаются.</t>
  </si>
  <si>
    <t xml:space="preserve">     - Объемные вещи также могут прессоваться (пример - пуховики, одеяла, пр.) если вес такого груза более 50кг.</t>
  </si>
  <si>
    <t xml:space="preserve">- Отправка груза из Киева проводится до любого города Китая (необходимо учитывать, что в случае доставки грузов до городов находящихся вдалеке от основных районов, </t>
  </si>
  <si>
    <t xml:space="preserve">  документов. На второй рабочий день груз попадает в авиакомпанию. После этого отсчитываем четыре-пять рабочих дней. В том случае если прием и оформление груза прошли </t>
  </si>
  <si>
    <t xml:space="preserve">  оформить все документы, то груз вылетит и быстрее, но гарантии нет. Выдача в городе доставки производится курьером из рук в руки.</t>
  </si>
  <si>
    <t xml:space="preserve">  Выдача в городе доставки производится курьером из рук в руки.</t>
  </si>
  <si>
    <t>- Контрафактный товар.</t>
  </si>
  <si>
    <t xml:space="preserve">  Фирма не несет ответственность за порчу хрупких и легко бьющихся предметов, находящихся в багаже.</t>
  </si>
  <si>
    <t>Обязательно оплачивается % веса коробки при отправке посылок в консодидированом грузе.</t>
  </si>
  <si>
    <t>Телефоны отправителя, почта, кью-кью</t>
  </si>
  <si>
    <t>Адрес, имя/компания отправителя</t>
  </si>
  <si>
    <t>- Товар не указанный в описи может быть изъят при проведении таможенного контроля и вся посылка задержана до выяснения.</t>
  </si>
  <si>
    <t xml:space="preserve">   проверки и переупаковки.</t>
  </si>
  <si>
    <t>- Обязательно оплачивается % веса коробки при отправке посылок в консолидированом грузе.</t>
  </si>
  <si>
    <t>- До передачи груза обязательно должна быть заполнена описание-заявка.</t>
  </si>
  <si>
    <t>Если вы отправляете груз на нескольких получателей, просим делать на каждого получателя отдельную опись.</t>
  </si>
  <si>
    <t xml:space="preserve">В городах, в которое груз для клиента был доставлен экспедиторскими компаниями, бесплатное хранение согласно правилам этих компаний. </t>
  </si>
  <si>
    <t xml:space="preserve">  </t>
  </si>
  <si>
    <t>Если вы отправляете груз на нескольких получателей, то просим делать на каждого получателя отдельную опись.</t>
  </si>
  <si>
    <t xml:space="preserve">В городах, в которые груз клиента был доставлен экспедиторскими компаниями, бесплатное хранение согласно правилам этих компаний. </t>
  </si>
  <si>
    <t xml:space="preserve">вывоз и ввоз которых требуются специальные разрешения стран экспортёров и импортёров, жидкости и порошки, устройства, которые содержат ртуть . </t>
  </si>
  <si>
    <t xml:space="preserve">вывоз и ввоз которых требуются специальные разрешения стран экспортёров и импортёров, жидкости и порошки, устройства, которые содержат ртуть. </t>
  </si>
  <si>
    <t xml:space="preserve">  после 16:00, то считается, что груз поступил на склад на следующих день.  Оформить все документы, то груз вылетит и быстрее, но гарантии нет. </t>
  </si>
  <si>
    <t>На каждом грузе должен быть указан номер клиента. При его отсутствии претензии касательно сроков доставки не принимаются.</t>
  </si>
  <si>
    <t>- Объемные вещи также могут прессоваться (пример - пуховики, одеяла, прочее) если вес такого груза более 60кг.</t>
  </si>
  <si>
    <t>- Поступления товаров проводится на адрес бул. Леси Украинки, 27/2 (крайний левый вход). Товары могут поступать до 20:00.</t>
  </si>
  <si>
    <t>Склад в Пекине:</t>
  </si>
  <si>
    <t>Тип доставки</t>
  </si>
  <si>
    <t>Цена за ед., валюта 单价.</t>
  </si>
  <si>
    <t>Сумма, валюта 合计</t>
  </si>
  <si>
    <t>обязательно номер тел, email, qq, wechat</t>
  </si>
  <si>
    <t>Тип оплаты за доставку</t>
  </si>
  <si>
    <t>Ф.И.О. получателя 收货人姓名/Телефон 收货人电话</t>
  </si>
  <si>
    <t>Склад в Гуанджоу:</t>
  </si>
  <si>
    <t>Отправка на склад только по согласованию с менеджером.</t>
  </si>
  <si>
    <t>Feng Yourong
Mob:  13-911-137-339
100020, адрес:北京市(Пекин) 朝阳区(р-он Чаоян) 朝外大街26号（NO 26 ул.Чаоуай) 朝外门大厦(корпус Чаоуаймен)B3-898 库（склад)</t>
  </si>
  <si>
    <t xml:space="preserve">白云区增槎路1133号西盈物流238档京达物流 81986780、13602836858滕经理.                                                 
Bai Yun District Zeng Cha Road 1133, West Ying Cargo Transportation 238 Dang Jing Da Cargo Transportation;            ‎81986780, ‎13602836858 Manager Teng
</t>
  </si>
  <si>
    <t>Дата日期 14,12,2017</t>
  </si>
  <si>
    <t>Код клиента 客户号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</si>
</sst>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* #,##0_ ;_ * \-#,##0_ ;_ * &quot;-&quot;_ ;_ @_ "/>
    <numFmt numFmtId="165" formatCode="_ * #,##0.00_ ;_ * \-#,##0.00_ ;_ * &quot;-&quot;??_ ;_ @_ 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mm\.yy"/>
    <numFmt numFmtId="173" formatCode="&quot;$&quot;#,##0\ ;[Red]\(&quot;$&quot;#,##0\)"/>
    <numFmt numFmtId="174" formatCode="&quot;$&quot;#,##0.00\ ;[Red]\(&quot;$&quot;#,##0.00\)"/>
    <numFmt numFmtId="175" formatCode="[Blue]General"/>
    <numFmt numFmtId="176" formatCode="&quot;$&quot;_##,##0_);[Red]\(&quot;$&quot;_#\,##0\)"/>
    <numFmt numFmtId="177" formatCode="&quot;$&quot;____#########0_);[Red]\(&quot;$&quot;____#######0\)"/>
    <numFmt numFmtId="178" formatCode="#,##0\ &quot;Kč&quot;;\-#,##0\ &quot;Kč&quot;"/>
    <numFmt numFmtId="179" formatCode="#,##0.00\ &quot;F&quot;;\-#,##0.00\ &quot;F&quot;"/>
    <numFmt numFmtId="180" formatCode="mmmmddyy"/>
    <numFmt numFmtId="181" formatCode="yyyyddmmmm"/>
    <numFmt numFmtId="182" formatCode="_ &quot;€&quot;\ * #,##0.00_ ;_ &quot;€&quot;\ * \-#,##0.00_ ;_ &quot;€&quot;\ * &quot;-&quot;??_ ;_ @_ "/>
    <numFmt numFmtId="183" formatCode="_(&quot;£&quot;\ * #,##0_);_(&quot;£&quot;\ * \(#,##0\);_(&quot;£&quot;\ * &quot;-&quot;_);_(@_)"/>
    <numFmt numFmtId="184" formatCode="_(&quot;£&quot;\ * #,##0.00_);_(&quot;£&quot;\ * \(#,##0.00\);_(&quot;£&quot;\ * &quot;-&quot;??_);_(@_)"/>
    <numFmt numFmtId="185" formatCode="#,##0;[Red]\-#,##0"/>
    <numFmt numFmtId="186" formatCode="0.00_)"/>
    <numFmt numFmtId="187" formatCode="#,##0\ &quot;Kč&quot;;[Red]\-#,##0\ &quot;Kč&quot;"/>
    <numFmt numFmtId="188" formatCode="#,##0.00\ &quot;Kč&quot;;\-#,##0.00\ &quot;Kč&quot;"/>
    <numFmt numFmtId="189" formatCode="_-&quot;$&quot;* #,##0_-;\-&quot;$&quot;* #,##0_-;_-&quot;$&quot;* &quot;-&quot;_-;_-@_-"/>
    <numFmt numFmtId="190" formatCode="0.0000000"/>
    <numFmt numFmtId="191" formatCode="#,##0&quot;£&quot;_);\(#,##0&quot;£&quot;\)"/>
    <numFmt numFmtId="192" formatCode="_-* #,##0_-;\-* #,##0_-;_-* &quot;-&quot;_-;_-@_-"/>
    <numFmt numFmtId="193" formatCode="_(&quot;R$ &quot;* #,##0_);_(&quot;R$ &quot;* \(#,##0\);_(&quot;R$ &quot;* &quot;-&quot;_);_(@_)"/>
    <numFmt numFmtId="194" formatCode="_(&quot;R$ &quot;* #,##0.00_);_(&quot;R$ &quot;* \(#,##0.00\);_(&quot;R$ &quot;* &quot;-&quot;??_);_(@_)"/>
    <numFmt numFmtId="195" formatCode="_-* #,##0.00_-;\-* #,##0.00_-;_-* &quot;-&quot;??_-;_-@_-"/>
    <numFmt numFmtId="196" formatCode="_-&quot;$&quot;* #,##0.00_-;\-&quot;$&quot;* #,##0.00_-;_-&quot;$&quot;* &quot;-&quot;??_-;_-@_-"/>
    <numFmt numFmtId="197" formatCode="0.0_)\%;\(0.0\)\%;0.0_)\%;@_)_%"/>
    <numFmt numFmtId="198" formatCode="#,##0.0_)_%;\(#,##0.0\)_%;0.0_)_%;@_)_%"/>
    <numFmt numFmtId="199" formatCode="#,##0.0_);\(#,##0.0\);#,##0.0_);@_)"/>
    <numFmt numFmtId="200" formatCode="&quot;HK$&quot;_(#,##0.00_);&quot;HK$&quot;\(#,##0.00\);&quot;HK$&quot;_(0.00_);@_)"/>
    <numFmt numFmtId="201" formatCode="&quot;$&quot;_(#,##0.00_);&quot;$&quot;\(#,##0.00\);&quot;$&quot;_(0.00_);@_)"/>
    <numFmt numFmtId="202" formatCode="#,##0.00_);\(#,##0.00\);0.00_);@_)"/>
    <numFmt numFmtId="203" formatCode="&quot;€&quot;_(#,##0.00_);&quot;€&quot;\(#,##0.00\);&quot;€&quot;_(0.00_);@_)"/>
    <numFmt numFmtId="204" formatCode="&quot;?&quot;_(#,##0.00_);&quot;?&quot;\(#,##0.00\);&quot;?&quot;_(0.00_);@_)"/>
    <numFmt numFmtId="205" formatCode="#,##0_)\x;\(#,##0\)\x;0_)\x;@_)_x"/>
    <numFmt numFmtId="206" formatCode="#,##0_)_x;\(#,##0\)_x;0_)_x;@_)_x"/>
    <numFmt numFmtId="207" formatCode="_ &quot;\&quot;* #,##0_ ;_ &quot;\&quot;* \-#,##0_ ;_ &quot;\&quot;* &quot;-&quot;_ ;_ @_ "/>
    <numFmt numFmtId="208" formatCode="_ &quot;\&quot;* #,##0.00_ ;_ &quot;\&quot;* \-#,##0.00_ ;_ &quot;\&quot;* &quot;-&quot;??_ ;_ @_ "/>
    <numFmt numFmtId="209" formatCode="#,##0.00\ [$USD]"/>
  </numFmts>
  <fonts count="132">
    <font>
      <sz val="11"/>
      <color indexed="8"/>
      <name val="Calibri"/>
      <family val="2"/>
    </font>
    <font>
      <sz val="9"/>
      <name val="宋体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Frutiger 55 Roman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 MT"/>
      <family val="0"/>
    </font>
    <font>
      <u val="single"/>
      <sz val="10"/>
      <color indexed="12"/>
      <name val="Arial"/>
      <family val="2"/>
    </font>
    <font>
      <sz val="10"/>
      <name val="Univers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1"/>
    </font>
    <font>
      <b/>
      <i/>
      <sz val="16"/>
      <name val="Helv"/>
      <family val="0"/>
    </font>
    <font>
      <sz val="10"/>
      <name val="Arial CE"/>
      <family val="0"/>
    </font>
    <font>
      <b/>
      <i/>
      <sz val="10"/>
      <name val="Arial"/>
      <family val="2"/>
    </font>
    <font>
      <i/>
      <sz val="10"/>
      <name val="MS Sans Serif"/>
      <family val="2"/>
    </font>
    <font>
      <sz val="10"/>
      <name val="Times New Roman"/>
      <family val="1"/>
    </font>
    <font>
      <b/>
      <i/>
      <u val="single"/>
      <sz val="14"/>
      <color indexed="16"/>
      <name val="Arial"/>
      <family val="2"/>
    </font>
    <font>
      <sz val="10"/>
      <color indexed="9"/>
      <name val="Arial"/>
      <family val="2"/>
    </font>
    <font>
      <sz val="9"/>
      <color indexed="9"/>
      <name val="Frutiger 67BoldCn"/>
      <family val="0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9"/>
      <name val="BL Frutiger Black"/>
      <family val="0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24"/>
      <color indexed="10"/>
      <name val="Frutiger 57Cn"/>
      <family val="0"/>
    </font>
    <font>
      <u val="single"/>
      <sz val="10"/>
      <color indexed="36"/>
      <name val="Arial"/>
      <family val="2"/>
    </font>
    <font>
      <i/>
      <sz val="8"/>
      <name val="Frutiger 67BoldCn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"/>
      <name val="Frutiger 66 BoldItalic"/>
      <family val="0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8"/>
      <name val="Frutiger 57Cn"/>
      <family val="0"/>
    </font>
    <font>
      <b/>
      <sz val="10"/>
      <color indexed="63"/>
      <name val="Arial"/>
      <family val="2"/>
    </font>
    <font>
      <sz val="24"/>
      <color indexed="9"/>
      <name val="Frutiger 57Cn"/>
      <family val="0"/>
    </font>
    <font>
      <sz val="8"/>
      <color indexed="9"/>
      <name val="Frutiger LT Pro 65 Bold"/>
      <family val="0"/>
    </font>
    <font>
      <sz val="8"/>
      <name val="Frutiger 67BoldCn"/>
      <family val="0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"/>
      <name val="Frutiger LT Pro 65 Bold"/>
      <family val="0"/>
    </font>
    <font>
      <sz val="12"/>
      <color indexed="9"/>
      <name val="Frutiger 67BoldCn"/>
      <family val="0"/>
    </font>
    <font>
      <sz val="12"/>
      <name val="Times New Roman"/>
      <family val="1"/>
    </font>
    <font>
      <sz val="10"/>
      <name val="標準明朝"/>
      <family val="3"/>
    </font>
    <font>
      <sz val="10"/>
      <name val="Arial Cyr"/>
      <family val="0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9"/>
      <name val="Calibri"/>
      <family val="2"/>
    </font>
    <font>
      <sz val="12"/>
      <name val="¹ÙÅÁÃ¼"/>
      <family val="1"/>
    </font>
    <font>
      <sz val="12"/>
      <name val="Arial"/>
      <family val="2"/>
    </font>
    <font>
      <b/>
      <sz val="10"/>
      <name val="Helv"/>
      <family val="2"/>
    </font>
    <font>
      <sz val="11"/>
      <color indexed="20"/>
      <name val="Calibri"/>
      <family val="2"/>
    </font>
    <font>
      <b/>
      <sz val="12"/>
      <name val="Helv"/>
      <family val="2"/>
    </font>
    <font>
      <b/>
      <sz val="11"/>
      <color indexed="9"/>
      <name val="Calibri"/>
      <family val="2"/>
    </font>
    <font>
      <b/>
      <sz val="11"/>
      <name val="Helv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0"/>
      <color indexed="63"/>
      <name val="TimesNewRomanPSMT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b/>
      <sz val="16"/>
      <color indexed="10"/>
      <name val="Calibri"/>
      <family val="2"/>
    </font>
    <font>
      <sz val="11"/>
      <color indexed="63"/>
      <name val="Tahoma"/>
      <family val="2"/>
    </font>
    <font>
      <sz val="11"/>
      <color indexed="63"/>
      <name val="Verdana"/>
      <family val="2"/>
    </font>
    <font>
      <b/>
      <sz val="9"/>
      <color indexed="63"/>
      <name val="Tahoma"/>
      <family val="2"/>
    </font>
    <font>
      <b/>
      <sz val="13"/>
      <color indexed="9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1A1A1A"/>
      <name val="TimesNewRomanPSMT"/>
      <family val="0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sz val="11"/>
      <color rgb="FF222222"/>
      <name val="Calibri"/>
      <family val="2"/>
    </font>
    <font>
      <sz val="12"/>
      <color rgb="FF222222"/>
      <name val="Arial"/>
      <family val="2"/>
    </font>
    <font>
      <b/>
      <sz val="16"/>
      <color rgb="FFFF0000"/>
      <name val="Calibri"/>
      <family val="2"/>
    </font>
    <font>
      <sz val="11"/>
      <color rgb="FF3C3C3C"/>
      <name val="Tahoma"/>
      <family val="2"/>
    </font>
    <font>
      <sz val="11"/>
      <color rgb="FF3C3C3C"/>
      <name val="Verdana"/>
      <family val="2"/>
    </font>
    <font>
      <b/>
      <sz val="9"/>
      <color rgb="FF333333"/>
      <name val="Tahoma"/>
      <family val="2"/>
    </font>
    <font>
      <sz val="14"/>
      <color rgb="FF000000"/>
      <name val="Tahoma"/>
      <family val="2"/>
    </font>
    <font>
      <b/>
      <sz val="13"/>
      <color theme="0"/>
      <name val="Calibri"/>
      <family val="2"/>
    </font>
    <font>
      <b/>
      <sz val="10"/>
      <color rgb="FF222222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51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>
        <color indexed="9"/>
      </left>
      <right/>
      <top/>
      <bottom/>
    </border>
    <border>
      <left/>
      <right style="thin">
        <color indexed="51"/>
      </right>
      <top style="thin">
        <color indexed="9"/>
      </top>
      <bottom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1"/>
      </left>
      <right style="thin">
        <color indexed="51"/>
      </right>
      <top/>
      <bottom/>
    </border>
    <border>
      <left style="thin">
        <color indexed="51"/>
      </left>
      <right/>
      <top/>
      <bottom/>
    </border>
    <border>
      <left style="slantDashDot">
        <color indexed="16"/>
      </left>
      <right style="dotted">
        <color indexed="16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4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4" fillId="2" borderId="0" applyNumberFormat="0" applyFont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Protection="0">
      <alignment horizontal="right"/>
    </xf>
    <xf numFmtId="0" fontId="57" fillId="0" borderId="0" applyNumberFormat="0" applyFill="0" applyBorder="0" applyProtection="0">
      <alignment vertical="top"/>
    </xf>
    <xf numFmtId="0" fontId="58" fillId="0" borderId="1" applyNumberFormat="0" applyFill="0" applyAlignment="0" applyProtection="0"/>
    <xf numFmtId="0" fontId="59" fillId="0" borderId="2" applyNumberFormat="0" applyFill="0" applyProtection="0">
      <alignment horizontal="center"/>
    </xf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centerContinuous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101" fillId="11" borderId="0" applyNumberFormat="0" applyBorder="0" applyAlignment="0" applyProtection="0"/>
    <xf numFmtId="0" fontId="6" fillId="9" borderId="0" applyNumberFormat="0" applyBorder="0" applyAlignment="0" applyProtection="0"/>
    <xf numFmtId="0" fontId="101" fillId="12" borderId="0" applyNumberFormat="0" applyBorder="0" applyAlignment="0" applyProtection="0"/>
    <xf numFmtId="0" fontId="6" fillId="8" borderId="0" applyNumberFormat="0" applyBorder="0" applyAlignment="0" applyProtection="0"/>
    <xf numFmtId="0" fontId="101" fillId="13" borderId="0" applyNumberFormat="0" applyBorder="0" applyAlignment="0" applyProtection="0"/>
    <xf numFmtId="0" fontId="6" fillId="3" borderId="0" applyNumberFormat="0" applyBorder="0" applyAlignment="0" applyProtection="0"/>
    <xf numFmtId="0" fontId="101" fillId="14" borderId="0" applyNumberFormat="0" applyBorder="0" applyAlignment="0" applyProtection="0"/>
    <xf numFmtId="0" fontId="6" fillId="9" borderId="0" applyNumberFormat="0" applyBorder="0" applyAlignment="0" applyProtection="0"/>
    <xf numFmtId="0" fontId="101" fillId="15" borderId="0" applyNumberFormat="0" applyBorder="0" applyAlignment="0" applyProtection="0"/>
    <xf numFmtId="0" fontId="6" fillId="10" borderId="0" applyNumberFormat="0" applyBorder="0" applyAlignment="0" applyProtection="0"/>
    <xf numFmtId="0" fontId="101" fillId="16" borderId="0" applyNumberFormat="0" applyBorder="0" applyAlignment="0" applyProtection="0"/>
    <xf numFmtId="0" fontId="6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01" fillId="22" borderId="0" applyNumberFormat="0" applyBorder="0" applyAlignment="0" applyProtection="0"/>
    <xf numFmtId="0" fontId="6" fillId="21" borderId="0" applyNumberFormat="0" applyBorder="0" applyAlignment="0" applyProtection="0"/>
    <xf numFmtId="0" fontId="101" fillId="23" borderId="0" applyNumberFormat="0" applyBorder="0" applyAlignment="0" applyProtection="0"/>
    <xf numFmtId="0" fontId="6" fillId="8" borderId="0" applyNumberFormat="0" applyBorder="0" applyAlignment="0" applyProtection="0"/>
    <xf numFmtId="0" fontId="101" fillId="24" borderId="0" applyNumberFormat="0" applyBorder="0" applyAlignment="0" applyProtection="0"/>
    <xf numFmtId="0" fontId="6" fillId="3" borderId="0" applyNumberFormat="0" applyBorder="0" applyAlignment="0" applyProtection="0"/>
    <xf numFmtId="0" fontId="101" fillId="25" borderId="0" applyNumberFormat="0" applyBorder="0" applyAlignment="0" applyProtection="0"/>
    <xf numFmtId="0" fontId="6" fillId="21" borderId="0" applyNumberFormat="0" applyBorder="0" applyAlignment="0" applyProtection="0"/>
    <xf numFmtId="0" fontId="101" fillId="26" borderId="0" applyNumberFormat="0" applyBorder="0" applyAlignment="0" applyProtection="0"/>
    <xf numFmtId="0" fontId="6" fillId="17" borderId="0" applyNumberFormat="0" applyBorder="0" applyAlignment="0" applyProtection="0"/>
    <xf numFmtId="0" fontId="101" fillId="27" borderId="0" applyNumberFormat="0" applyBorder="0" applyAlignment="0" applyProtection="0"/>
    <xf numFmtId="0" fontId="6" fillId="8" borderId="0" applyNumberFormat="0" applyBorder="0" applyAlignment="0" applyProtection="0"/>
    <xf numFmtId="0" fontId="61" fillId="2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18" borderId="0" applyNumberFormat="0" applyBorder="0" applyAlignment="0" applyProtection="0"/>
    <xf numFmtId="0" fontId="23" fillId="3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8" borderId="0" applyNumberFormat="0" applyBorder="0" applyAlignment="0" applyProtection="0"/>
    <xf numFmtId="0" fontId="102" fillId="32" borderId="0" applyNumberFormat="0" applyBorder="0" applyAlignment="0" applyProtection="0"/>
    <xf numFmtId="0" fontId="23" fillId="30" borderId="0" applyNumberFormat="0" applyBorder="0" applyAlignment="0" applyProtection="0"/>
    <xf numFmtId="0" fontId="102" fillId="33" borderId="0" applyNumberFormat="0" applyBorder="0" applyAlignment="0" applyProtection="0"/>
    <xf numFmtId="0" fontId="23" fillId="18" borderId="0" applyNumberFormat="0" applyBorder="0" applyAlignment="0" applyProtection="0"/>
    <xf numFmtId="0" fontId="102" fillId="34" borderId="0" applyNumberFormat="0" applyBorder="0" applyAlignment="0" applyProtection="0"/>
    <xf numFmtId="0" fontId="23" fillId="3" borderId="0" applyNumberFormat="0" applyBorder="0" applyAlignment="0" applyProtection="0"/>
    <xf numFmtId="0" fontId="102" fillId="35" borderId="0" applyNumberFormat="0" applyBorder="0" applyAlignment="0" applyProtection="0"/>
    <xf numFmtId="0" fontId="23" fillId="21" borderId="0" applyNumberFormat="0" applyBorder="0" applyAlignment="0" applyProtection="0"/>
    <xf numFmtId="0" fontId="102" fillId="36" borderId="0" applyNumberFormat="0" applyBorder="0" applyAlignment="0" applyProtection="0"/>
    <xf numFmtId="0" fontId="23" fillId="30" borderId="0" applyNumberFormat="0" applyBorder="0" applyAlignment="0" applyProtection="0"/>
    <xf numFmtId="0" fontId="102" fillId="37" borderId="0" applyNumberFormat="0" applyBorder="0" applyAlignment="0" applyProtection="0"/>
    <xf numFmtId="0" fontId="23" fillId="8" borderId="0" applyNumberFormat="0" applyBorder="0" applyAlignment="0" applyProtection="0"/>
    <xf numFmtId="0" fontId="24" fillId="38" borderId="3" applyNumberFormat="0" applyFill="0" applyBorder="0" applyProtection="0">
      <alignment horizontal="center" vertical="center" textRotation="90"/>
    </xf>
    <xf numFmtId="0" fontId="23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3" borderId="0" applyNumberFormat="0" applyBorder="0" applyAlignment="0" applyProtection="0"/>
    <xf numFmtId="0" fontId="23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18" borderId="0" applyNumberFormat="0" applyBorder="0" applyAlignment="0" applyProtection="0"/>
    <xf numFmtId="207" fontId="62" fillId="0" borderId="0" applyFont="0" applyFill="0" applyBorder="0" applyAlignment="0" applyProtection="0"/>
    <xf numFmtId="208" fontId="62" fillId="0" borderId="0" applyFont="0" applyFill="0" applyBorder="0" applyAlignment="0" applyProtection="0"/>
    <xf numFmtId="164" fontId="63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0" fontId="25" fillId="4" borderId="0" applyNumberFormat="0" applyBorder="0" applyAlignment="0" applyProtection="0"/>
    <xf numFmtId="0" fontId="62" fillId="0" borderId="0">
      <alignment/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4" fontId="4" fillId="0" borderId="0" applyFill="0" applyBorder="0" applyAlignment="0">
      <protection/>
    </xf>
    <xf numFmtId="175" fontId="4" fillId="0" borderId="0" applyFill="0" applyBorder="0" applyAlignment="0">
      <protection/>
    </xf>
    <xf numFmtId="176" fontId="4" fillId="0" borderId="0" applyFill="0" applyBorder="0" applyAlignment="0">
      <protection/>
    </xf>
    <xf numFmtId="172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26" fillId="9" borderId="4" applyNumberFormat="0" applyAlignment="0" applyProtection="0"/>
    <xf numFmtId="0" fontId="64" fillId="0" borderId="0">
      <alignment/>
      <protection/>
    </xf>
    <xf numFmtId="0" fontId="2" fillId="0" borderId="5" applyNumberFormat="0" applyFill="0" applyAlignment="0" applyProtection="0"/>
    <xf numFmtId="0" fontId="27" fillId="38" borderId="0" applyNumberFormat="0" applyBorder="0" applyProtection="0">
      <alignment horizontal="right" vertical="center"/>
    </xf>
    <xf numFmtId="0" fontId="28" fillId="41" borderId="6" applyNumberFormat="0" applyAlignment="0" applyProtection="0"/>
    <xf numFmtId="0" fontId="65" fillId="4" borderId="0" applyNumberFormat="0" applyBorder="0" applyAlignment="0" applyProtection="0"/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8" fontId="4" fillId="0" borderId="0">
      <alignment/>
      <protection/>
    </xf>
    <xf numFmtId="172" fontId="4" fillId="0" borderId="0" applyFont="0" applyFill="0" applyBorder="0" applyAlignment="0" applyProtection="0"/>
    <xf numFmtId="195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 applyFont="0" applyFill="0" applyBorder="0" applyAlignment="0" applyProtection="0"/>
    <xf numFmtId="180" fontId="4" fillId="0" borderId="0">
      <alignment/>
      <protection/>
    </xf>
    <xf numFmtId="14" fontId="6" fillId="0" borderId="0" applyFill="0" applyBorder="0" applyAlignment="0">
      <protection/>
    </xf>
    <xf numFmtId="38" fontId="13" fillId="0" borderId="7">
      <alignment vertical="center"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4" fillId="0" borderId="0">
      <alignment/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2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8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Fill="0" applyBorder="0" applyProtection="0">
      <alignment horizontal="right" vertical="center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20" borderId="0" applyNumberFormat="0" applyFill="0" applyBorder="0" applyProtection="0">
      <alignment/>
    </xf>
    <xf numFmtId="0" fontId="33" fillId="5" borderId="0" applyNumberFormat="0" applyBorder="0" applyAlignment="0" applyProtection="0"/>
    <xf numFmtId="38" fontId="8" fillId="21" borderId="0" applyNumberFormat="0" applyBorder="0" applyAlignment="0" applyProtection="0"/>
    <xf numFmtId="0" fontId="66" fillId="0" borderId="0">
      <alignment horizontal="left"/>
      <protection/>
    </xf>
    <xf numFmtId="0" fontId="9" fillId="0" borderId="8" applyNumberFormat="0" applyAlignment="0" applyProtection="0"/>
    <xf numFmtId="0" fontId="9" fillId="0" borderId="9">
      <alignment horizontal="left" vertical="center"/>
      <protection/>
    </xf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 horizontal="center"/>
      <protection/>
    </xf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8" borderId="4" applyNumberFormat="0" applyAlignment="0" applyProtection="0"/>
    <xf numFmtId="10" fontId="8" fillId="42" borderId="13" applyNumberFormat="0" applyBorder="0" applyAlignment="0" applyProtection="0"/>
    <xf numFmtId="0" fontId="38" fillId="8" borderId="4" applyNumberFormat="0" applyAlignment="0" applyProtection="0"/>
    <xf numFmtId="0" fontId="39" fillId="20" borderId="14" applyBorder="0">
      <alignment horizontal="left" vertical="center"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7" fillId="41" borderId="6" applyNumberFormat="0" applyAlignment="0" applyProtection="0"/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2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40" fillId="0" borderId="15" applyNumberFormat="0" applyFill="0" applyAlignment="0" applyProtection="0"/>
    <xf numFmtId="0" fontId="4" fillId="0" borderId="0">
      <alignment horizontal="center"/>
      <protection/>
    </xf>
    <xf numFmtId="18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68" fillId="0" borderId="16">
      <alignment/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1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73" fillId="2" borderId="0" applyNumberFormat="0" applyBorder="0" applyAlignment="0" applyProtection="0"/>
    <xf numFmtId="37" fontId="15" fillId="0" borderId="0">
      <alignment/>
      <protection/>
    </xf>
    <xf numFmtId="37" fontId="15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186" fontId="17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4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42" fillId="2" borderId="19" applyNumberFormat="0" applyFont="0" applyAlignment="0" applyProtection="0"/>
    <xf numFmtId="2" fontId="43" fillId="21" borderId="20" applyFill="0" applyBorder="0">
      <alignment horizontal="centerContinuous" vertical="center"/>
      <protection/>
    </xf>
    <xf numFmtId="0" fontId="4" fillId="0" borderId="0">
      <alignment/>
      <protection/>
    </xf>
    <xf numFmtId="0" fontId="19" fillId="0" borderId="0">
      <alignment/>
      <protection/>
    </xf>
    <xf numFmtId="0" fontId="44" fillId="9" borderId="21" applyNumberFormat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22" applyNumberFormat="0" applyBorder="0">
      <alignment/>
      <protection/>
    </xf>
    <xf numFmtId="9" fontId="13" fillId="0" borderId="22" applyNumberFormat="0" applyBorder="0">
      <alignment/>
      <protection/>
    </xf>
    <xf numFmtId="0" fontId="0" fillId="42" borderId="19" applyNumberFormat="0" applyFont="0" applyAlignment="0" applyProtection="0"/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2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74" fillId="0" borderId="15" applyNumberFormat="0" applyFill="0" applyAlignment="0" applyProtection="0"/>
    <xf numFmtId="0" fontId="45" fillId="38" borderId="0" applyNumberFormat="0" applyProtection="0">
      <alignment horizontal="left" vertical="center"/>
    </xf>
    <xf numFmtId="0" fontId="42" fillId="38" borderId="23">
      <alignment/>
      <protection/>
    </xf>
    <xf numFmtId="0" fontId="42" fillId="38" borderId="23">
      <alignment/>
      <protection/>
    </xf>
    <xf numFmtId="0" fontId="46" fillId="38" borderId="23" applyNumberFormat="0" applyFill="0" applyBorder="0" applyProtection="0">
      <alignment horizontal="center"/>
    </xf>
    <xf numFmtId="0" fontId="46" fillId="38" borderId="23" applyNumberFormat="0" applyFill="0" applyBorder="0" applyProtection="0">
      <alignment/>
    </xf>
    <xf numFmtId="0" fontId="20" fillId="0" borderId="0" applyNumberFormat="0" applyFill="0" applyBorder="0" applyAlignment="0" applyProtection="0"/>
    <xf numFmtId="0" fontId="75" fillId="5" borderId="0" applyNumberFormat="0" applyBorder="0" applyAlignment="0" applyProtection="0"/>
    <xf numFmtId="0" fontId="12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68" fillId="0" borderId="0">
      <alignment/>
      <protection/>
    </xf>
    <xf numFmtId="2" fontId="43" fillId="21" borderId="24" applyFill="0" applyBorder="0" applyProtection="0">
      <alignment horizontal="center" vertical="center"/>
    </xf>
    <xf numFmtId="0" fontId="47" fillId="0" borderId="0" applyNumberFormat="0" applyFill="0" applyBorder="0" applyAlignment="0" applyProtection="0"/>
    <xf numFmtId="49" fontId="6" fillId="0" borderId="0" applyFill="0" applyBorder="0" applyAlignment="0">
      <protection/>
    </xf>
    <xf numFmtId="190" fontId="4" fillId="0" borderId="0" applyFill="0" applyBorder="0" applyAlignment="0">
      <protection/>
    </xf>
    <xf numFmtId="191" fontId="4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" fillId="0" borderId="0">
      <alignment horizontal="center" textRotation="180"/>
      <protection/>
    </xf>
    <xf numFmtId="0" fontId="38" fillId="8" borderId="4" applyNumberFormat="0" applyAlignment="0" applyProtection="0"/>
    <xf numFmtId="0" fontId="77" fillId="21" borderId="4" applyNumberFormat="0" applyAlignment="0" applyProtection="0"/>
    <xf numFmtId="0" fontId="78" fillId="21" borderId="21" applyNumberFormat="0" applyAlignment="0" applyProtection="0"/>
    <xf numFmtId="0" fontId="7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7" fillId="43" borderId="26">
      <alignment/>
      <protection/>
    </xf>
    <xf numFmtId="2" fontId="51" fillId="21" borderId="27" applyNumberFormat="0" applyFill="0" applyBorder="0" applyProtection="0">
      <alignment horizontal="left" vertical="center"/>
    </xf>
    <xf numFmtId="0" fontId="52" fillId="38" borderId="14" applyNumberFormat="0" applyProtection="0">
      <alignment horizontal="left" vertical="center"/>
    </xf>
    <xf numFmtId="0" fontId="22" fillId="0" borderId="28">
      <alignment/>
      <protection/>
    </xf>
    <xf numFmtId="0" fontId="61" fillId="44" borderId="0" applyNumberFormat="0" applyBorder="0" applyAlignment="0" applyProtection="0"/>
    <xf numFmtId="0" fontId="61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46" borderId="0" applyNumberFormat="0" applyBorder="0" applyAlignment="0" applyProtection="0"/>
    <xf numFmtId="0" fontId="102" fillId="47" borderId="0" applyNumberFormat="0" applyBorder="0" applyAlignment="0" applyProtection="0"/>
    <xf numFmtId="0" fontId="23" fillId="30" borderId="0" applyNumberFormat="0" applyBorder="0" applyAlignment="0" applyProtection="0"/>
    <xf numFmtId="0" fontId="102" fillId="48" borderId="0" applyNumberFormat="0" applyBorder="0" applyAlignment="0" applyProtection="0"/>
    <xf numFmtId="0" fontId="23" fillId="39" borderId="0" applyNumberFormat="0" applyBorder="0" applyAlignment="0" applyProtection="0"/>
    <xf numFmtId="0" fontId="102" fillId="49" borderId="0" applyNumberFormat="0" applyBorder="0" applyAlignment="0" applyProtection="0"/>
    <xf numFmtId="0" fontId="23" fillId="3" borderId="0" applyNumberFormat="0" applyBorder="0" applyAlignment="0" applyProtection="0"/>
    <xf numFmtId="0" fontId="102" fillId="50" borderId="0" applyNumberFormat="0" applyBorder="0" applyAlignment="0" applyProtection="0"/>
    <xf numFmtId="0" fontId="23" fillId="40" borderId="0" applyNumberFormat="0" applyBorder="0" applyAlignment="0" applyProtection="0"/>
    <xf numFmtId="0" fontId="102" fillId="51" borderId="0" applyNumberFormat="0" applyBorder="0" applyAlignment="0" applyProtection="0"/>
    <xf numFmtId="0" fontId="23" fillId="30" borderId="0" applyNumberFormat="0" applyBorder="0" applyAlignment="0" applyProtection="0"/>
    <xf numFmtId="0" fontId="102" fillId="52" borderId="0" applyNumberFormat="0" applyBorder="0" applyAlignment="0" applyProtection="0"/>
    <xf numFmtId="0" fontId="23" fillId="18" borderId="0" applyNumberFormat="0" applyBorder="0" applyAlignment="0" applyProtection="0"/>
    <xf numFmtId="0" fontId="103" fillId="53" borderId="29" applyNumberFormat="0" applyAlignment="0" applyProtection="0"/>
    <xf numFmtId="0" fontId="37" fillId="8" borderId="4" applyNumberFormat="0" applyAlignment="0" applyProtection="0"/>
    <xf numFmtId="0" fontId="104" fillId="54" borderId="30" applyNumberFormat="0" applyAlignment="0" applyProtection="0"/>
    <xf numFmtId="0" fontId="44" fillId="9" borderId="21" applyNumberFormat="0" applyAlignment="0" applyProtection="0"/>
    <xf numFmtId="0" fontId="105" fillId="54" borderId="29" applyNumberFormat="0" applyAlignment="0" applyProtection="0"/>
    <xf numFmtId="0" fontId="26" fillId="9" borderId="4" applyNumberFormat="0" applyAlignment="0" applyProtection="0"/>
    <xf numFmtId="0" fontId="10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1" applyNumberFormat="0" applyFill="0" applyAlignment="0" applyProtection="0"/>
    <xf numFmtId="0" fontId="34" fillId="0" borderId="10" applyNumberFormat="0" applyFill="0" applyAlignment="0" applyProtection="0"/>
    <xf numFmtId="0" fontId="108" fillId="0" borderId="32" applyNumberFormat="0" applyFill="0" applyAlignment="0" applyProtection="0"/>
    <xf numFmtId="0" fontId="35" fillId="0" borderId="11" applyNumberFormat="0" applyFill="0" applyAlignment="0" applyProtection="0"/>
    <xf numFmtId="0" fontId="109" fillId="0" borderId="33" applyNumberFormat="0" applyFill="0" applyAlignment="0" applyProtection="0"/>
    <xf numFmtId="0" fontId="36" fillId="0" borderId="12" applyNumberFormat="0" applyFill="0" applyAlignment="0" applyProtection="0"/>
    <xf numFmtId="0" fontId="10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0" fillId="0" borderId="34" applyNumberFormat="0" applyFill="0" applyAlignment="0" applyProtection="0"/>
    <xf numFmtId="0" fontId="49" fillId="0" borderId="25" applyNumberFormat="0" applyFill="0" applyAlignment="0" applyProtection="0"/>
    <xf numFmtId="0" fontId="111" fillId="55" borderId="35" applyNumberFormat="0" applyAlignment="0" applyProtection="0"/>
    <xf numFmtId="0" fontId="28" fillId="41" borderId="6" applyNumberFormat="0" applyAlignment="0" applyProtection="0"/>
    <xf numFmtId="0" fontId="1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56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57" borderId="0" applyNumberFormat="0" applyBorder="0" applyAlignment="0" applyProtection="0"/>
    <xf numFmtId="0" fontId="25" fillId="4" borderId="0" applyNumberFormat="0" applyBorder="0" applyAlignment="0" applyProtection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8" borderId="36" applyNumberFormat="0" applyFont="0" applyAlignment="0" applyProtection="0"/>
    <xf numFmtId="0" fontId="42" fillId="2" borderId="1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6" fillId="0" borderId="37" applyNumberFormat="0" applyFill="0" applyAlignment="0" applyProtection="0"/>
    <xf numFmtId="0" fontId="40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18" fillId="59" borderId="0" applyNumberFormat="0" applyBorder="0" applyAlignment="0" applyProtection="0"/>
    <xf numFmtId="0" fontId="33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82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>
      <alignment/>
      <protection/>
    </xf>
    <xf numFmtId="0" fontId="53" fillId="0" borderId="0">
      <alignment/>
      <protection/>
    </xf>
    <xf numFmtId="192" fontId="53" fillId="0" borderId="0" applyFont="0" applyFill="0" applyBorder="0" applyAlignment="0" applyProtection="0"/>
    <xf numFmtId="195" fontId="53" fillId="0" borderId="0" applyFont="0" applyFill="0" applyBorder="0" applyAlignment="0" applyProtection="0"/>
    <xf numFmtId="0" fontId="83" fillId="0" borderId="0">
      <alignment/>
      <protection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0" borderId="0">
      <alignment/>
      <protection/>
    </xf>
    <xf numFmtId="189" fontId="53" fillId="0" borderId="0" applyFont="0" applyFill="0" applyBorder="0" applyAlignment="0" applyProtection="0"/>
    <xf numFmtId="196" fontId="5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38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8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" fillId="0" borderId="3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/>
    </xf>
    <xf numFmtId="0" fontId="3" fillId="0" borderId="22" xfId="0" applyFont="1" applyBorder="1" applyAlignment="1">
      <alignment/>
    </xf>
    <xf numFmtId="0" fontId="88" fillId="0" borderId="43" xfId="0" applyFont="1" applyBorder="1" applyAlignment="1">
      <alignment/>
    </xf>
    <xf numFmtId="0" fontId="88" fillId="0" borderId="0" xfId="0" applyFont="1" applyAlignment="1">
      <alignment horizontal="left" vertical="center" indent="8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119" fillId="0" borderId="43" xfId="0" applyFont="1" applyBorder="1" applyAlignment="1">
      <alignment/>
    </xf>
    <xf numFmtId="0" fontId="120" fillId="0" borderId="0" xfId="0" applyFont="1" applyAlignment="1">
      <alignment/>
    </xf>
    <xf numFmtId="0" fontId="0" fillId="0" borderId="44" xfId="0" applyFont="1" applyBorder="1" applyAlignment="1">
      <alignment/>
    </xf>
    <xf numFmtId="0" fontId="90" fillId="0" borderId="0" xfId="0" applyFont="1" applyAlignment="1">
      <alignment/>
    </xf>
    <xf numFmtId="0" fontId="0" fillId="0" borderId="44" xfId="0" applyFont="1" applyBorder="1" applyAlignment="1">
      <alignment vertical="center" wrapText="1"/>
    </xf>
    <xf numFmtId="0" fontId="121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90" fillId="0" borderId="0" xfId="0" applyFont="1" applyAlignment="1">
      <alignment horizontal="center" vertical="top"/>
    </xf>
    <xf numFmtId="0" fontId="90" fillId="0" borderId="0" xfId="0" applyFont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111" fillId="60" borderId="44" xfId="0" applyFont="1" applyFill="1" applyBorder="1" applyAlignment="1">
      <alignment horizontal="center" vertical="center" wrapText="1"/>
    </xf>
    <xf numFmtId="0" fontId="111" fillId="6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117" fillId="0" borderId="13" xfId="0" applyFont="1" applyBorder="1" applyAlignment="1">
      <alignment horizontal="center" vertical="top" wrapText="1"/>
    </xf>
    <xf numFmtId="0" fontId="91" fillId="0" borderId="13" xfId="0" applyFont="1" applyBorder="1" applyAlignment="1">
      <alignment horizontal="center" vertical="top"/>
    </xf>
    <xf numFmtId="0" fontId="91" fillId="0" borderId="13" xfId="0" applyFont="1" applyBorder="1" applyAlignment="1">
      <alignment horizontal="center" vertical="top" wrapText="1"/>
    </xf>
    <xf numFmtId="0" fontId="122" fillId="0" borderId="13" xfId="0" applyFont="1" applyBorder="1" applyAlignment="1" quotePrefix="1">
      <alignment horizontal="center" vertical="top" wrapText="1"/>
    </xf>
    <xf numFmtId="0" fontId="2" fillId="60" borderId="13" xfId="0" applyFont="1" applyFill="1" applyBorder="1" applyAlignment="1">
      <alignment horizontal="center" vertical="center"/>
    </xf>
    <xf numFmtId="0" fontId="2" fillId="60" borderId="13" xfId="0" applyFont="1" applyFill="1" applyBorder="1" applyAlignment="1">
      <alignment horizontal="center" vertical="center" wrapText="1"/>
    </xf>
    <xf numFmtId="0" fontId="119" fillId="60" borderId="13" xfId="0" applyFont="1" applyFill="1" applyBorder="1" applyAlignment="1" quotePrefix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0" fillId="60" borderId="0" xfId="0" applyFont="1" applyFill="1" applyAlignment="1">
      <alignment/>
    </xf>
    <xf numFmtId="0" fontId="91" fillId="0" borderId="0" xfId="0" applyFont="1" applyAlignment="1">
      <alignment/>
    </xf>
    <xf numFmtId="0" fontId="119" fillId="0" borderId="0" xfId="0" applyFont="1" applyAlignment="1">
      <alignment/>
    </xf>
    <xf numFmtId="0" fontId="91" fillId="0" borderId="0" xfId="0" applyFont="1" applyAlignment="1">
      <alignment horizontal="center"/>
    </xf>
    <xf numFmtId="49" fontId="0" fillId="61" borderId="0" xfId="0" applyNumberFormat="1" applyFont="1" applyFill="1" applyAlignment="1">
      <alignment horizontal="left"/>
    </xf>
    <xf numFmtId="0" fontId="121" fillId="0" borderId="0" xfId="0" applyFont="1" applyBorder="1" applyAlignment="1">
      <alignment wrapText="1"/>
    </xf>
    <xf numFmtId="0" fontId="121" fillId="0" borderId="4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123" fillId="0" borderId="38" xfId="0" applyFont="1" applyBorder="1" applyAlignment="1">
      <alignment/>
    </xf>
    <xf numFmtId="0" fontId="124" fillId="0" borderId="38" xfId="0" applyFont="1" applyBorder="1" applyAlignment="1">
      <alignment/>
    </xf>
    <xf numFmtId="0" fontId="125" fillId="0" borderId="38" xfId="0" applyFont="1" applyBorder="1" applyAlignment="1">
      <alignment/>
    </xf>
    <xf numFmtId="0" fontId="106" fillId="0" borderId="13" xfId="410" applyBorder="1" applyAlignment="1">
      <alignment horizontal="center" vertical="top" wrapText="1"/>
    </xf>
    <xf numFmtId="0" fontId="91" fillId="0" borderId="46" xfId="0" applyFont="1" applyBorder="1" applyAlignment="1">
      <alignment horizontal="center" vertical="top" wrapText="1"/>
    </xf>
    <xf numFmtId="0" fontId="122" fillId="0" borderId="46" xfId="0" applyFont="1" applyBorder="1" applyAlignment="1" quotePrefix="1">
      <alignment horizontal="center" vertical="top" wrapText="1"/>
    </xf>
    <xf numFmtId="0" fontId="0" fillId="0" borderId="13" xfId="0" applyBorder="1" applyAlignment="1">
      <alignment/>
    </xf>
    <xf numFmtId="0" fontId="126" fillId="0" borderId="13" xfId="0" applyFont="1" applyBorder="1" applyAlignment="1">
      <alignment vertical="top" wrapText="1"/>
    </xf>
    <xf numFmtId="209" fontId="127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0" fontId="91" fillId="0" borderId="46" xfId="0" applyFont="1" applyBorder="1" applyAlignment="1">
      <alignment horizontal="center" vertical="top"/>
    </xf>
    <xf numFmtId="0" fontId="126" fillId="0" borderId="13" xfId="0" applyFont="1" applyBorder="1" applyAlignment="1">
      <alignment horizontal="left" vertical="top" wrapText="1"/>
    </xf>
    <xf numFmtId="1" fontId="128" fillId="0" borderId="13" xfId="0" applyNumberFormat="1" applyFont="1" applyBorder="1" applyAlignment="1">
      <alignment/>
    </xf>
    <xf numFmtId="0" fontId="2" fillId="60" borderId="44" xfId="0" applyFont="1" applyFill="1" applyBorder="1" applyAlignment="1">
      <alignment horizontal="center" vertical="center"/>
    </xf>
    <xf numFmtId="0" fontId="2" fillId="60" borderId="9" xfId="0" applyFont="1" applyFill="1" applyBorder="1" applyAlignment="1">
      <alignment horizontal="center" vertical="center"/>
    </xf>
    <xf numFmtId="0" fontId="2" fillId="60" borderId="45" xfId="0" applyFont="1" applyFill="1" applyBorder="1" applyAlignment="1">
      <alignment horizontal="center" vertical="center"/>
    </xf>
    <xf numFmtId="0" fontId="2" fillId="60" borderId="44" xfId="0" applyFont="1" applyFill="1" applyBorder="1" applyAlignment="1">
      <alignment horizontal="center" vertical="center" wrapText="1"/>
    </xf>
    <xf numFmtId="0" fontId="2" fillId="60" borderId="9" xfId="0" applyFont="1" applyFill="1" applyBorder="1" applyAlignment="1">
      <alignment horizontal="center" vertical="center" wrapText="1"/>
    </xf>
    <xf numFmtId="0" fontId="2" fillId="60" borderId="45" xfId="0" applyFont="1" applyFill="1" applyBorder="1" applyAlignment="1">
      <alignment horizontal="center" vertical="center" wrapText="1"/>
    </xf>
    <xf numFmtId="0" fontId="119" fillId="60" borderId="44" xfId="0" applyFont="1" applyFill="1" applyBorder="1" applyAlignment="1">
      <alignment horizontal="center" vertical="center"/>
    </xf>
    <xf numFmtId="0" fontId="119" fillId="60" borderId="9" xfId="0" applyFont="1" applyFill="1" applyBorder="1" applyAlignment="1">
      <alignment horizontal="center" vertical="center"/>
    </xf>
    <xf numFmtId="0" fontId="119" fillId="60" borderId="4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7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49" fontId="129" fillId="0" borderId="47" xfId="0" applyNumberFormat="1" applyFont="1" applyBorder="1" applyAlignment="1">
      <alignment horizontal="center" vertical="center"/>
    </xf>
    <xf numFmtId="49" fontId="129" fillId="0" borderId="48" xfId="0" applyNumberFormat="1" applyFont="1" applyBorder="1" applyAlignment="1">
      <alignment horizontal="center" vertical="center"/>
    </xf>
    <xf numFmtId="49" fontId="129" fillId="0" borderId="46" xfId="0" applyNumberFormat="1" applyFont="1" applyBorder="1" applyAlignment="1">
      <alignment horizontal="center" vertical="center"/>
    </xf>
    <xf numFmtId="0" fontId="117" fillId="60" borderId="44" xfId="0" applyFont="1" applyFill="1" applyBorder="1" applyAlignment="1">
      <alignment horizontal="center" vertical="top" wrapText="1"/>
    </xf>
    <xf numFmtId="0" fontId="117" fillId="60" borderId="9" xfId="0" applyFont="1" applyFill="1" applyBorder="1" applyAlignment="1">
      <alignment horizontal="center" vertical="top" wrapText="1"/>
    </xf>
    <xf numFmtId="0" fontId="117" fillId="60" borderId="45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17" fillId="0" borderId="44" xfId="0" applyFont="1" applyBorder="1" applyAlignment="1">
      <alignment horizontal="center"/>
    </xf>
    <xf numFmtId="0" fontId="117" fillId="0" borderId="9" xfId="0" applyFont="1" applyBorder="1" applyAlignment="1">
      <alignment horizontal="center"/>
    </xf>
    <xf numFmtId="0" fontId="117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130" fillId="60" borderId="49" xfId="0" applyFont="1" applyFill="1" applyBorder="1" applyAlignment="1">
      <alignment horizontal="center" vertical="center" wrapText="1"/>
    </xf>
    <xf numFmtId="0" fontId="130" fillId="60" borderId="0" xfId="0" applyFont="1" applyFill="1" applyBorder="1" applyAlignment="1">
      <alignment horizontal="center" vertical="center" wrapText="1"/>
    </xf>
    <xf numFmtId="0" fontId="130" fillId="60" borderId="50" xfId="0" applyFont="1" applyFill="1" applyBorder="1" applyAlignment="1">
      <alignment horizontal="center" vertical="center"/>
    </xf>
    <xf numFmtId="0" fontId="130" fillId="60" borderId="51" xfId="0" applyFont="1" applyFill="1" applyBorder="1" applyAlignment="1">
      <alignment horizontal="center" vertical="center"/>
    </xf>
    <xf numFmtId="16" fontId="117" fillId="0" borderId="13" xfId="0" applyNumberFormat="1" applyFont="1" applyBorder="1" applyAlignment="1">
      <alignment horizontal="center"/>
    </xf>
    <xf numFmtId="0" fontId="117" fillId="0" borderId="13" xfId="0" applyFont="1" applyBorder="1" applyAlignment="1">
      <alignment horizontal="center" vertical="top"/>
    </xf>
    <xf numFmtId="0" fontId="123" fillId="0" borderId="38" xfId="0" applyFont="1" applyBorder="1" applyAlignment="1">
      <alignment horizontal="left" vertical="top" wrapText="1"/>
    </xf>
    <xf numFmtId="0" fontId="123" fillId="0" borderId="0" xfId="0" applyFont="1" applyBorder="1" applyAlignment="1">
      <alignment horizontal="left" vertical="top" wrapText="1"/>
    </xf>
    <xf numFmtId="0" fontId="123" fillId="0" borderId="4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131" fillId="0" borderId="38" xfId="0" applyFont="1" applyBorder="1" applyAlignment="1">
      <alignment horizontal="left" wrapText="1"/>
    </xf>
    <xf numFmtId="0" fontId="2" fillId="0" borderId="0" xfId="0" applyFont="1" applyAlignment="1">
      <alignment/>
    </xf>
    <xf numFmtId="0" fontId="131" fillId="0" borderId="0" xfId="0" applyFont="1" applyBorder="1" applyAlignment="1">
      <alignment horizontal="left" wrapText="1"/>
    </xf>
  </cellXfs>
  <cellStyles count="462">
    <cellStyle name="Normal" xfId="0"/>
    <cellStyle name=" 1" xfId="15"/>
    <cellStyle name="_%(SignOnly)" xfId="16"/>
    <cellStyle name="_%(SignSpaceOnly)" xfId="17"/>
    <cellStyle name="_Comma" xfId="18"/>
    <cellStyle name="_Comparative Pricing Model_JP" xfId="19"/>
    <cellStyle name="_ContractRate_05_12%" xfId="20"/>
    <cellStyle name="_Currency" xfId="21"/>
    <cellStyle name="_Currency_Book1" xfId="22"/>
    <cellStyle name="_CurrencySpace" xfId="23"/>
    <cellStyle name="_Euro" xfId="24"/>
    <cellStyle name="_Euro_tpe goldman2003" xfId="25"/>
    <cellStyle name="_Extra charge 2013 rates" xfId="26"/>
    <cellStyle name="_Heading" xfId="27"/>
    <cellStyle name="_Highlight" xfId="28"/>
    <cellStyle name="_Multiple" xfId="29"/>
    <cellStyle name="_MultipleSpace" xfId="30"/>
    <cellStyle name="_SubHeading" xfId="31"/>
    <cellStyle name="_Table" xfId="32"/>
    <cellStyle name="_TableHead" xfId="33"/>
    <cellStyle name="_TableRowHead" xfId="34"/>
    <cellStyle name="_TableSuperHead" xfId="35"/>
    <cellStyle name="0,0&#13;&#10;NA&#13;&#10;" xfId="36"/>
    <cellStyle name="0,0&#13;&#10;NA&#13;&#10; 2" xfId="37"/>
    <cellStyle name="0,0&#13;&#10;NA&#13;&#10; 2 2" xfId="38"/>
    <cellStyle name="20 % – Zvýraznění1" xfId="39"/>
    <cellStyle name="20 % – Zvýraznění2" xfId="40"/>
    <cellStyle name="20 % – Zvýraznění3" xfId="41"/>
    <cellStyle name="20 % – Zvýraznění4" xfId="42"/>
    <cellStyle name="20 % – Zvýraznění5" xfId="43"/>
    <cellStyle name="20 % – Zvýraznění6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1 2" xfId="52"/>
    <cellStyle name="20% - Акцент2" xfId="53"/>
    <cellStyle name="20% - Акцент2 2" xfId="54"/>
    <cellStyle name="20% - Акцент3" xfId="55"/>
    <cellStyle name="20% - Акцент3 2" xfId="56"/>
    <cellStyle name="20% - Акцент4" xfId="57"/>
    <cellStyle name="20% - Акцент4 2" xfId="58"/>
    <cellStyle name="20% - Акцент5" xfId="59"/>
    <cellStyle name="20% - Акцент5 2" xfId="60"/>
    <cellStyle name="20% - Акцент6" xfId="61"/>
    <cellStyle name="20% - Акцент6 2" xfId="62"/>
    <cellStyle name="40 % – Zvýraznění1" xfId="63"/>
    <cellStyle name="40 % – Zvýraznění2" xfId="64"/>
    <cellStyle name="40 % – Zvýraznění3" xfId="65"/>
    <cellStyle name="40 % – Zvýraznění4" xfId="66"/>
    <cellStyle name="40 % – Zvýraznění5" xfId="67"/>
    <cellStyle name="40 % – Zvýraznění6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" xfId="75"/>
    <cellStyle name="40% - Акцент1 2" xfId="76"/>
    <cellStyle name="40% - Акцент2" xfId="77"/>
    <cellStyle name="40% - Акцент2 2" xfId="78"/>
    <cellStyle name="40% - Акцент3" xfId="79"/>
    <cellStyle name="40% - Акцент3 2" xfId="80"/>
    <cellStyle name="40% - Акцент4" xfId="81"/>
    <cellStyle name="40% - Акцент4 2" xfId="82"/>
    <cellStyle name="40% - Акцент5" xfId="83"/>
    <cellStyle name="40% - Акцент5 2" xfId="84"/>
    <cellStyle name="40% - Акцент6" xfId="85"/>
    <cellStyle name="40% - Акцент6 2" xfId="86"/>
    <cellStyle name="60 % – Zvýraznění1" xfId="87"/>
    <cellStyle name="60 % – Zvýraznění2" xfId="88"/>
    <cellStyle name="60 % – Zvýraznění3" xfId="89"/>
    <cellStyle name="60 % – Zvýraznění4" xfId="90"/>
    <cellStyle name="60 % – Zvýraznění5" xfId="91"/>
    <cellStyle name="60 % – Zvýraznění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Акцент1" xfId="99"/>
    <cellStyle name="60% - Акцент1 2" xfId="100"/>
    <cellStyle name="60% - Акцент2" xfId="101"/>
    <cellStyle name="60% - Акцент2 2" xfId="102"/>
    <cellStyle name="60% - Акцент3" xfId="103"/>
    <cellStyle name="60% - Акцент3 2" xfId="104"/>
    <cellStyle name="60% - Акцент4" xfId="105"/>
    <cellStyle name="60% - Акцент4 2" xfId="106"/>
    <cellStyle name="60% - Акцент5" xfId="107"/>
    <cellStyle name="60% - Акцент5 2" xfId="108"/>
    <cellStyle name="60% - Акцент6" xfId="109"/>
    <cellStyle name="60% - Акцент6 2" xfId="110"/>
    <cellStyle name="90 degree heading" xfId="111"/>
    <cellStyle name="Accent1" xfId="112"/>
    <cellStyle name="Accent2" xfId="113"/>
    <cellStyle name="Accent3" xfId="114"/>
    <cellStyle name="Accent4" xfId="115"/>
    <cellStyle name="Accent5" xfId="116"/>
    <cellStyle name="Accent6" xfId="117"/>
    <cellStyle name="ÅëÈ­ [0]_DOX ´Þ·¯" xfId="118"/>
    <cellStyle name="ÅëÈ­_DOX ´Þ·¯" xfId="119"/>
    <cellStyle name="ÄÞ¸¶ [0]_DOX ´Þ·¯" xfId="120"/>
    <cellStyle name="ÄÞ¸¶_DOX ´Þ·¯" xfId="121"/>
    <cellStyle name="Bad" xfId="122"/>
    <cellStyle name="Ç¥ÁØ_DOX ´Þ·¯" xfId="123"/>
    <cellStyle name="Calc Currency (0)" xfId="124"/>
    <cellStyle name="Calc Currency (2)" xfId="125"/>
    <cellStyle name="Calc Percent (0)" xfId="126"/>
    <cellStyle name="Calc Percent (1)" xfId="127"/>
    <cellStyle name="Calc Percent (2)" xfId="128"/>
    <cellStyle name="Calc Units (0)" xfId="129"/>
    <cellStyle name="Calc Units (1)" xfId="130"/>
    <cellStyle name="Calc Units (2)" xfId="131"/>
    <cellStyle name="Calculation" xfId="132"/>
    <cellStyle name="category" xfId="133"/>
    <cellStyle name="Celkem" xfId="134"/>
    <cellStyle name="Center" xfId="135"/>
    <cellStyle name="Check Cell" xfId="136"/>
    <cellStyle name="Chybně" xfId="137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2" xfId="147"/>
    <cellStyle name="Comma 2 2" xfId="148"/>
    <cellStyle name="Comma 3" xfId="149"/>
    <cellStyle name="comma zerodec" xfId="150"/>
    <cellStyle name="Comma0 - Style3" xfId="151"/>
    <cellStyle name="Comma1 - Style1" xfId="152"/>
    <cellStyle name="Curren - Style2" xfId="153"/>
    <cellStyle name="Currency [00]" xfId="154"/>
    <cellStyle name="Currency1" xfId="155"/>
    <cellStyle name="Date Short" xfId="156"/>
    <cellStyle name="DELTA" xfId="157"/>
    <cellStyle name="Dezimal [0]_3rd.country" xfId="158"/>
    <cellStyle name="Dezimal_3rd.country" xfId="159"/>
    <cellStyle name="Dollar (zero dec)" xfId="160"/>
    <cellStyle name="Enter Currency (0)" xfId="161"/>
    <cellStyle name="Enter Currency (2)" xfId="162"/>
    <cellStyle name="Enter Units (0)" xfId="163"/>
    <cellStyle name="Enter Units (1)" xfId="164"/>
    <cellStyle name="Enter Units (2)" xfId="165"/>
    <cellStyle name="Euro" xfId="166"/>
    <cellStyle name="Explanatory Text" xfId="167"/>
    <cellStyle name="export" xfId="168"/>
    <cellStyle name="Ezres [0]_print media plan (2)" xfId="169"/>
    <cellStyle name="Ezres_print media plan (2)" xfId="170"/>
    <cellStyle name="Footnotes" xfId="171"/>
    <cellStyle name="Good" xfId="172"/>
    <cellStyle name="Grey" xfId="173"/>
    <cellStyle name="HEADER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Hipervínculo_FORMATO_TARIFA_CLIENTES_2004v2" xfId="181"/>
    <cellStyle name="Horizontal" xfId="182"/>
    <cellStyle name="Hyperlink seguido_BR new rate sheet model - contract rates Edna" xfId="183"/>
    <cellStyle name="Hyperlinkki" xfId="184"/>
    <cellStyle name="Input" xfId="185"/>
    <cellStyle name="Input [yellow]" xfId="186"/>
    <cellStyle name="Input_2010 TH GPI'd H-series OB contracts V5_FullRates" xfId="187"/>
    <cellStyle name="Italic Subheads" xfId="188"/>
    <cellStyle name="Komma [0]_Bruto 96" xfId="189"/>
    <cellStyle name="Komma_Bruto 96" xfId="190"/>
    <cellStyle name="Kontrolní buňka" xfId="191"/>
    <cellStyle name="Link Currency (0)" xfId="192"/>
    <cellStyle name="Link Currency (2)" xfId="193"/>
    <cellStyle name="Link Units (0)" xfId="194"/>
    <cellStyle name="Link Units (1)" xfId="195"/>
    <cellStyle name="Link Units (2)" xfId="196"/>
    <cellStyle name="Linked Cell" xfId="197"/>
    <cellStyle name="Matrix" xfId="198"/>
    <cellStyle name="Millares [0]_FORMATO_TARIFA_CLIENTES_2004v2" xfId="199"/>
    <cellStyle name="Millares_Hoja1" xfId="200"/>
    <cellStyle name="Milliers [0]_AR1194" xfId="201"/>
    <cellStyle name="Milliers_AR1194" xfId="202"/>
    <cellStyle name="Model" xfId="203"/>
    <cellStyle name="Moeda [0]_BR new rate sheet model - contract rates Edna" xfId="204"/>
    <cellStyle name="Moeda_BR new rate sheet model - contract rates Edna" xfId="205"/>
    <cellStyle name="Moneda [0]_Hoja1" xfId="206"/>
    <cellStyle name="Moneda_Hoja1" xfId="207"/>
    <cellStyle name="Monetaire [0]_AR1194" xfId="208"/>
    <cellStyle name="Monétaire [0]_AR1194" xfId="209"/>
    <cellStyle name="Monetaire [0]_AR1194 2" xfId="210"/>
    <cellStyle name="Monétaire [0]_AR1194 2" xfId="211"/>
    <cellStyle name="Monetaire [0]_AR1194 3" xfId="212"/>
    <cellStyle name="Monétaire [0]_AR1194 3" xfId="213"/>
    <cellStyle name="Monetaire [0]_AR1194 4" xfId="214"/>
    <cellStyle name="Monétaire [0]_AR1194 4" xfId="215"/>
    <cellStyle name="Monetaire [0]_CASH1194" xfId="216"/>
    <cellStyle name="Monétaire [0]_CASH1194" xfId="217"/>
    <cellStyle name="Monetaire [0]_CASH1194 2" xfId="218"/>
    <cellStyle name="Monétaire [0]_CASH1194 2" xfId="219"/>
    <cellStyle name="Monetaire [0]_CASH1194 3" xfId="220"/>
    <cellStyle name="Monétaire [0]_CASH1194 3" xfId="221"/>
    <cellStyle name="Monetaire [0]_CASH1194 4" xfId="222"/>
    <cellStyle name="Monétaire [0]_CASH1194 4" xfId="223"/>
    <cellStyle name="Monetaire [0]_INTERC12" xfId="224"/>
    <cellStyle name="Monétaire [0]_INTERC12" xfId="225"/>
    <cellStyle name="Monetaire [0]_laroux" xfId="226"/>
    <cellStyle name="Monétaire [0]_laroux" xfId="227"/>
    <cellStyle name="Monetaire [0]_PREPAID" xfId="228"/>
    <cellStyle name="Monétaire [0]_PREPAID" xfId="229"/>
    <cellStyle name="Monetaire [0]_RPTREV12" xfId="230"/>
    <cellStyle name="Monétaire [0]_RPTREV12" xfId="231"/>
    <cellStyle name="Monetaire [0]_RPTREV12 2" xfId="232"/>
    <cellStyle name="Monétaire [0]_RPTREV12 2" xfId="233"/>
    <cellStyle name="Monetaire [0]_RPTREV12 3" xfId="234"/>
    <cellStyle name="Monétaire [0]_RPTREV12 3" xfId="235"/>
    <cellStyle name="Monetaire [0]_RPTREV12 4" xfId="236"/>
    <cellStyle name="Monétaire [0]_RPTREV12 4" xfId="237"/>
    <cellStyle name="Monetaire [0]_SAMPLREV" xfId="238"/>
    <cellStyle name="Monétaire [0]_SAMPLREV" xfId="239"/>
    <cellStyle name="Monetaire [0]_SAMPLREV 2" xfId="240"/>
    <cellStyle name="Monétaire [0]_SAMPLREV 2" xfId="241"/>
    <cellStyle name="Monetaire [0]_SAMPLREV 3" xfId="242"/>
    <cellStyle name="Monétaire [0]_SAMPLREV 3" xfId="243"/>
    <cellStyle name="Monetaire [0]_SAMPLREV 4" xfId="244"/>
    <cellStyle name="Monétaire [0]_SAMPLREV 4" xfId="245"/>
    <cellStyle name="Monetaire [0]_SAMPLSHP" xfId="246"/>
    <cellStyle name="Monétaire [0]_SAMPLSHP" xfId="247"/>
    <cellStyle name="Monetaire [0]_SAMPLSHP 2" xfId="248"/>
    <cellStyle name="Monétaire [0]_SAMPLSHP 2" xfId="249"/>
    <cellStyle name="Monetaire [0]_SAMPLSHP 3" xfId="250"/>
    <cellStyle name="Monétaire [0]_SAMPLSHP 3" xfId="251"/>
    <cellStyle name="Monetaire [0]_SAMPLSHP 4" xfId="252"/>
    <cellStyle name="Monétaire [0]_SAMPLSHP 4" xfId="253"/>
    <cellStyle name="Monetaire_AR1194" xfId="254"/>
    <cellStyle name="Monétaire_AR1194" xfId="255"/>
    <cellStyle name="Monetaire_AR1194 2" xfId="256"/>
    <cellStyle name="Monétaire_AR1194 2" xfId="257"/>
    <cellStyle name="Monetaire_AR1194 3" xfId="258"/>
    <cellStyle name="Monétaire_AR1194 3" xfId="259"/>
    <cellStyle name="Monetaire_AR1194 4" xfId="260"/>
    <cellStyle name="Monétaire_AR1194 4" xfId="261"/>
    <cellStyle name="Monetaire_CASH1194" xfId="262"/>
    <cellStyle name="Monétaire_CASH1194" xfId="263"/>
    <cellStyle name="Monetaire_CASH1194 2" xfId="264"/>
    <cellStyle name="Monétaire_CASH1194 2" xfId="265"/>
    <cellStyle name="Monetaire_CASH1194 3" xfId="266"/>
    <cellStyle name="Monétaire_CASH1194 3" xfId="267"/>
    <cellStyle name="Monetaire_CASH1194 4" xfId="268"/>
    <cellStyle name="Monétaire_CASH1194 4" xfId="269"/>
    <cellStyle name="Monetaire_INTERC12" xfId="270"/>
    <cellStyle name="Monétaire_INTERC12" xfId="271"/>
    <cellStyle name="Monetaire_laroux" xfId="272"/>
    <cellStyle name="Monétaire_laroux" xfId="273"/>
    <cellStyle name="Monetaire_PREPAID" xfId="274"/>
    <cellStyle name="Monétaire_PREPAID" xfId="275"/>
    <cellStyle name="Monetaire_RPTREV12" xfId="276"/>
    <cellStyle name="Monétaire_RPTREV12" xfId="277"/>
    <cellStyle name="Monetaire_RPTREV12 2" xfId="278"/>
    <cellStyle name="Monétaire_RPTREV12 2" xfId="279"/>
    <cellStyle name="Monetaire_RPTREV12 3" xfId="280"/>
    <cellStyle name="Monétaire_RPTREV12 3" xfId="281"/>
    <cellStyle name="Monetaire_RPTREV12 4" xfId="282"/>
    <cellStyle name="Monétaire_RPTREV12 4" xfId="283"/>
    <cellStyle name="Monetaire_SAMPLREV" xfId="284"/>
    <cellStyle name="Monétaire_SAMPLREV" xfId="285"/>
    <cellStyle name="Monetaire_SAMPLREV 2" xfId="286"/>
    <cellStyle name="Monétaire_SAMPLREV 2" xfId="287"/>
    <cellStyle name="Monetaire_SAMPLREV 3" xfId="288"/>
    <cellStyle name="Monétaire_SAMPLREV 3" xfId="289"/>
    <cellStyle name="Monetaire_SAMPLREV 4" xfId="290"/>
    <cellStyle name="Monétaire_SAMPLREV 4" xfId="291"/>
    <cellStyle name="Monetaire_SAMPLSHP" xfId="292"/>
    <cellStyle name="Monétaire_SAMPLSHP" xfId="293"/>
    <cellStyle name="Monetaire_SAMPLSHP 2" xfId="294"/>
    <cellStyle name="Monétaire_SAMPLSHP 2" xfId="295"/>
    <cellStyle name="Monetaire_SAMPLSHP 3" xfId="296"/>
    <cellStyle name="Monétaire_SAMPLSHP 3" xfId="297"/>
    <cellStyle name="Monetaire_SAMPLSHP 4" xfId="298"/>
    <cellStyle name="Monétaire_SAMPLSHP 4" xfId="299"/>
    <cellStyle name="Monetaire_TBPL0195" xfId="300"/>
    <cellStyle name="Monétaire_TBPL0195" xfId="301"/>
    <cellStyle name="Monetaire_TBPL0195 2" xfId="302"/>
    <cellStyle name="Monétaire_TBPL0195 2" xfId="303"/>
    <cellStyle name="Monetaire_TBPL0195 3" xfId="304"/>
    <cellStyle name="Monétaire_TBPL0195 3" xfId="305"/>
    <cellStyle name="Monetaire_TBPL0195 4" xfId="306"/>
    <cellStyle name="Monétaire_TBPL0195 4" xfId="307"/>
    <cellStyle name="Nadpis 1" xfId="308"/>
    <cellStyle name="Nadpis 2" xfId="309"/>
    <cellStyle name="Nadpis 3" xfId="310"/>
    <cellStyle name="Nadpis 4" xfId="311"/>
    <cellStyle name="Název" xfId="312"/>
    <cellStyle name="Neutral" xfId="313"/>
    <cellStyle name="Neutrální" xfId="314"/>
    <cellStyle name="no dec" xfId="315"/>
    <cellStyle name="no dec 2" xfId="316"/>
    <cellStyle name="Non_definito" xfId="317"/>
    <cellStyle name="Normaali_VYÖHYKE1" xfId="318"/>
    <cellStyle name="Normal - Style1" xfId="319"/>
    <cellStyle name="Normal 1" xfId="320"/>
    <cellStyle name="Normal 2" xfId="321"/>
    <cellStyle name="Normal 3" xfId="322"/>
    <cellStyle name="Normal 3 2" xfId="323"/>
    <cellStyle name="Normal 4" xfId="324"/>
    <cellStyle name="Normal 5" xfId="325"/>
    <cellStyle name="Normal 6" xfId="326"/>
    <cellStyle name="Normal 7" xfId="327"/>
    <cellStyle name="Normal_2003 IMP rates for MARCOM" xfId="328"/>
    <cellStyle name="Normál_octprint" xfId="329"/>
    <cellStyle name="Normal_Packaging appendix to contract 2010" xfId="330"/>
    <cellStyle name="Normalny_Cennik Europremium Polska_nowy od 1 maja 2004 wer. ost." xfId="331"/>
    <cellStyle name="Note" xfId="332"/>
    <cellStyle name="numbers" xfId="333"/>
    <cellStyle name="Option" xfId="334"/>
    <cellStyle name="OptionHeading" xfId="335"/>
    <cellStyle name="Output" xfId="336"/>
    <cellStyle name="Pénznem [0]_print media plan (2)" xfId="337"/>
    <cellStyle name="Pénznem_print media plan (2)" xfId="338"/>
    <cellStyle name="Percent [0]" xfId="339"/>
    <cellStyle name="Percent [00]" xfId="340"/>
    <cellStyle name="Percent [2]" xfId="341"/>
    <cellStyle name="Percent 2" xfId="342"/>
    <cellStyle name="Percent 3" xfId="343"/>
    <cellStyle name="PERCENTAGE" xfId="344"/>
    <cellStyle name="PERCENTAGE 2" xfId="345"/>
    <cellStyle name="Poznámka" xfId="346"/>
    <cellStyle name="PrePop Currency (0)" xfId="347"/>
    <cellStyle name="PrePop Currency (2)" xfId="348"/>
    <cellStyle name="PrePop Units (0)" xfId="349"/>
    <cellStyle name="PrePop Units (1)" xfId="350"/>
    <cellStyle name="PrePop Units (2)" xfId="351"/>
    <cellStyle name="Propojená buňka" xfId="352"/>
    <cellStyle name="Rate" xfId="353"/>
    <cellStyle name="Red Bar" xfId="354"/>
    <cellStyle name="Red Bar 2" xfId="355"/>
    <cellStyle name="Red Bar IATA" xfId="356"/>
    <cellStyle name="Red Bar_2735_IA_Region_Pricing_Template2 (version 3)" xfId="357"/>
    <cellStyle name="RowLevel_0" xfId="358"/>
    <cellStyle name="Správně" xfId="359"/>
    <cellStyle name="Standaard_Bruto 96" xfId="360"/>
    <cellStyle name="Standard_Appendix E" xfId="361"/>
    <cellStyle name="Style 1" xfId="362"/>
    <cellStyle name="subhead" xfId="363"/>
    <cellStyle name="Table Body" xfId="364"/>
    <cellStyle name="table subheads" xfId="365"/>
    <cellStyle name="Text Indent A" xfId="366"/>
    <cellStyle name="Text Indent B" xfId="367"/>
    <cellStyle name="Text Indent C" xfId="368"/>
    <cellStyle name="Text upozornění" xfId="369"/>
    <cellStyle name="Title" xfId="370"/>
    <cellStyle name="Total" xfId="371"/>
    <cellStyle name="Valuta [0]_Bruto 96" xfId="372"/>
    <cellStyle name="Valuta_Bruto 96" xfId="373"/>
    <cellStyle name="Vertical" xfId="374"/>
    <cellStyle name="Vstup" xfId="375"/>
    <cellStyle name="Výpočet" xfId="376"/>
    <cellStyle name="Výstup" xfId="377"/>
    <cellStyle name="Vysvětlující text" xfId="378"/>
    <cellStyle name="Währung [0]_3rd.country" xfId="379"/>
    <cellStyle name="Währung_3rd.country" xfId="380"/>
    <cellStyle name="Warning Text" xfId="381"/>
    <cellStyle name="Yellow side bar" xfId="382"/>
    <cellStyle name="ZG_Body" xfId="383"/>
    <cellStyle name="Zone side bar" xfId="384"/>
    <cellStyle name="zoning" xfId="385"/>
    <cellStyle name="Zvýraznění 1" xfId="386"/>
    <cellStyle name="Zvýraznění 2" xfId="387"/>
    <cellStyle name="Zvýraznění 3" xfId="388"/>
    <cellStyle name="Zvýraznění 4" xfId="389"/>
    <cellStyle name="Zvýraznění 5" xfId="390"/>
    <cellStyle name="Zvýraznění 6" xfId="391"/>
    <cellStyle name="Акцент1" xfId="392"/>
    <cellStyle name="Акцент1 2" xfId="393"/>
    <cellStyle name="Акцент2" xfId="394"/>
    <cellStyle name="Акцент2 2" xfId="395"/>
    <cellStyle name="Акцент3" xfId="396"/>
    <cellStyle name="Акцент3 2" xfId="397"/>
    <cellStyle name="Акцент4" xfId="398"/>
    <cellStyle name="Акцент4 2" xfId="399"/>
    <cellStyle name="Акцент5" xfId="400"/>
    <cellStyle name="Акцент5 2" xfId="401"/>
    <cellStyle name="Акцент6" xfId="402"/>
    <cellStyle name="Акцент6 2" xfId="403"/>
    <cellStyle name="Ввод " xfId="404"/>
    <cellStyle name="Ввод  2" xfId="405"/>
    <cellStyle name="Вывод" xfId="406"/>
    <cellStyle name="Вывод 2" xfId="407"/>
    <cellStyle name="Вычисление" xfId="408"/>
    <cellStyle name="Вычисление 2" xfId="409"/>
    <cellStyle name="Hyperlink" xfId="410"/>
    <cellStyle name="Currency" xfId="411"/>
    <cellStyle name="Currency [0]" xfId="412"/>
    <cellStyle name="Заголовок 1" xfId="413"/>
    <cellStyle name="Заголовок 1 2" xfId="414"/>
    <cellStyle name="Заголовок 2" xfId="415"/>
    <cellStyle name="Заголовок 2 2" xfId="416"/>
    <cellStyle name="Заголовок 3" xfId="417"/>
    <cellStyle name="Заголовок 3 2" xfId="418"/>
    <cellStyle name="Заголовок 4" xfId="419"/>
    <cellStyle name="Заголовок 4 2" xfId="420"/>
    <cellStyle name="Итог" xfId="421"/>
    <cellStyle name="Итог 2" xfId="422"/>
    <cellStyle name="Контрольная ячейка" xfId="423"/>
    <cellStyle name="Контрольная ячейка 2" xfId="424"/>
    <cellStyle name="Название" xfId="425"/>
    <cellStyle name="Название 2" xfId="426"/>
    <cellStyle name="Нейтральный" xfId="427"/>
    <cellStyle name="Нейтральный 2" xfId="428"/>
    <cellStyle name="Обычный 2 2" xfId="429"/>
    <cellStyle name="Обычный 2 3" xfId="430"/>
    <cellStyle name="Обычный 3" xfId="431"/>
    <cellStyle name="Плохой" xfId="432"/>
    <cellStyle name="Плохой 2" xfId="433"/>
    <cellStyle name="Пояснение" xfId="434"/>
    <cellStyle name="Пояснение 2" xfId="435"/>
    <cellStyle name="Примечание" xfId="436"/>
    <cellStyle name="Примечание 2" xfId="437"/>
    <cellStyle name="Percent" xfId="438"/>
    <cellStyle name="Процентный 2 2" xfId="439"/>
    <cellStyle name="Процентный 2 3" xfId="440"/>
    <cellStyle name="Связанная ячейка" xfId="441"/>
    <cellStyle name="Связанная ячейка 2" xfId="442"/>
    <cellStyle name="Стиль 1" xfId="443"/>
    <cellStyle name="Текст предупреждения" xfId="444"/>
    <cellStyle name="Текст предупреждения 2" xfId="445"/>
    <cellStyle name="Comma" xfId="446"/>
    <cellStyle name="Comma [0]" xfId="447"/>
    <cellStyle name="Финансовый 2 2" xfId="448"/>
    <cellStyle name="Финансовый 2 3" xfId="449"/>
    <cellStyle name="Финансовый 3" xfId="450"/>
    <cellStyle name="Хороший" xfId="451"/>
    <cellStyle name="Хороший 2" xfId="452"/>
    <cellStyle name="ハイパーリンク_NewTariffs_2002" xfId="453"/>
    <cellStyle name="뒤에 오는 하이퍼링크_Sheet3" xfId="454"/>
    <cellStyle name="백분율_95" xfId="455"/>
    <cellStyle name="지정되지 않음" xfId="456"/>
    <cellStyle name="지정되지 않음 2" xfId="457"/>
    <cellStyle name="콤마 [0]_1" xfId="458"/>
    <cellStyle name="콤마_1" xfId="459"/>
    <cellStyle name="통화 [0]_95" xfId="460"/>
    <cellStyle name="통화_95" xfId="461"/>
    <cellStyle name="표준_1" xfId="462"/>
    <cellStyle name="一般_2000 Rate Table" xfId="463"/>
    <cellStyle name="千分位[0]_2000 Rate Table" xfId="464"/>
    <cellStyle name="千分位_2000 Rate Table" xfId="465"/>
    <cellStyle name="常规_Sheet1" xfId="466"/>
    <cellStyle name="桁区切り [0.00]_3RD-PTY IMP MATRIX" xfId="467"/>
    <cellStyle name="桁区切り_3RD-PTY IMP MATRIX" xfId="468"/>
    <cellStyle name="標準_1002-現地" xfId="469"/>
    <cellStyle name="貨幣 [0]_2000 Rate Table" xfId="470"/>
    <cellStyle name="貨幣_2000 Rate Table" xfId="471"/>
    <cellStyle name="超連結" xfId="472"/>
    <cellStyle name="通貨 [0.00]_3RD-PTY IMP MATRIX" xfId="473"/>
    <cellStyle name="通貨_3RD-PTY IMP MATRIX" xfId="474"/>
    <cellStyle name="隨後的超連結" xfId="4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trade.taobao.com/trade/security/security_card.htm?bizOrderId=33275388967884879" TargetMode="External" /><Relationship Id="rId2" Type="http://schemas.openxmlformats.org/officeDocument/2006/relationships/hyperlink" Target="https://item.taobao.com/item.htm?id=522005645765&amp;_u=31ral2gcb62e" TargetMode="External" /><Relationship Id="rId3" Type="http://schemas.openxmlformats.org/officeDocument/2006/relationships/hyperlink" Target="http://trade.taobao.com/trade/security/security_card.htm?bizOrderId=33275388968884879" TargetMode="External" /><Relationship Id="rId4" Type="http://schemas.openxmlformats.org/officeDocument/2006/relationships/hyperlink" Target="https://item.taobao.com/item.htm?id=38847758631&amp;_u=31ral2gce27c" TargetMode="External" /><Relationship Id="rId5" Type="http://schemas.openxmlformats.org/officeDocument/2006/relationships/hyperlink" Target="https://item.taobao.com/item.htm?id=43068104600&amp;_u=31ral2gc498a" TargetMode="External" /><Relationship Id="rId6" Type="http://schemas.openxmlformats.org/officeDocument/2006/relationships/hyperlink" Target="https://item.taobao.com/item.htm?id=38865105315&amp;_u=31ral2gc030e" TargetMode="External" /><Relationship Id="rId7" Type="http://schemas.openxmlformats.org/officeDocument/2006/relationships/hyperlink" Target="https://item.taobao.com/item.htm?id=520314367378&amp;_u=31ral2gc9c0a" TargetMode="External" /><Relationship Id="rId8" Type="http://schemas.openxmlformats.org/officeDocument/2006/relationships/hyperlink" Target="https://item.taobao.com/item.htm?id=520314367378&amp;_u=31ral2gc9c0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304800" cy="514350"/>
    <xdr:sp>
      <xdr:nvSpPr>
        <xdr:cNvPr id="1" name="AutoShape 1" descr="https://img.alicdn.com/tps/i2/T1S4ysXh8pXXXXXXXX-52-16.png">
          <a:hlinkClick r:id="rId1"/>
        </xdr:cNvPr>
        <xdr:cNvSpPr>
          <a:spLocks noChangeAspect="1"/>
        </xdr:cNvSpPr>
      </xdr:nvSpPr>
      <xdr:spPr>
        <a:xfrm>
          <a:off x="400050" y="41433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514350"/>
    <xdr:sp>
      <xdr:nvSpPr>
        <xdr:cNvPr id="2" name="AutoShape 4" descr="https://img.alicdn.com/bao/uploaded/i2/TB1n0..JpXXXXX0XXXXXXXXXXXX_!!0-item_pic.jpg_80x80.jpg">
          <a:hlinkClick r:id="rId2"/>
        </xdr:cNvPr>
        <xdr:cNvSpPr>
          <a:spLocks noChangeAspect="1"/>
        </xdr:cNvSpPr>
      </xdr:nvSpPr>
      <xdr:spPr>
        <a:xfrm>
          <a:off x="400050" y="57435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514350"/>
    <xdr:sp>
      <xdr:nvSpPr>
        <xdr:cNvPr id="3" name="AutoShape 5" descr="https://img.alicdn.com/tps/i2/T1S4ysXh8pXXXXXXXX-52-16.png">
          <a:hlinkClick r:id="rId3"/>
        </xdr:cNvPr>
        <xdr:cNvSpPr>
          <a:spLocks noChangeAspect="1"/>
        </xdr:cNvSpPr>
      </xdr:nvSpPr>
      <xdr:spPr>
        <a:xfrm>
          <a:off x="400050" y="57435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514350"/>
    <xdr:sp>
      <xdr:nvSpPr>
        <xdr:cNvPr id="4" name="AutoShape 7" descr="https://img.alicdn.com/bao/uploaded/i2/T1u.pNFnXdXXXXXXXX_!!0-item_pic.jpg_80x80.jpg">
          <a:hlinkClick r:id="rId4"/>
        </xdr:cNvPr>
        <xdr:cNvSpPr>
          <a:spLocks noChangeAspect="1"/>
        </xdr:cNvSpPr>
      </xdr:nvSpPr>
      <xdr:spPr>
        <a:xfrm>
          <a:off x="400050" y="57435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200025"/>
    <xdr:sp>
      <xdr:nvSpPr>
        <xdr:cNvPr id="5" name="AutoShape 21" descr="https://img.alicdn.com/bao/uploaded/i4/T1k0zkFvRbXXXXXXXX_!!0-item_pic.jpg_80x80.jpg">
          <a:hlinkClick r:id="rId5"/>
        </xdr:cNvPr>
        <xdr:cNvSpPr>
          <a:spLocks noChangeAspect="1"/>
        </xdr:cNvSpPr>
      </xdr:nvSpPr>
      <xdr:spPr>
        <a:xfrm>
          <a:off x="400050" y="53435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200025"/>
    <xdr:sp>
      <xdr:nvSpPr>
        <xdr:cNvPr id="6" name="AutoShape 23" descr="https://img.alicdn.com/bao/uploaded/i3/T1FHOGFrdaXXXXXXXX_!!2-item_pic.png_80x80.jpg">
          <a:hlinkClick r:id="rId6"/>
        </xdr:cNvPr>
        <xdr:cNvSpPr>
          <a:spLocks noChangeAspect="1"/>
        </xdr:cNvSpPr>
      </xdr:nvSpPr>
      <xdr:spPr>
        <a:xfrm>
          <a:off x="400050" y="31146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400050"/>
    <xdr:sp>
      <xdr:nvSpPr>
        <xdr:cNvPr id="7" name="AutoShape 34" descr="https://img.alicdn.com/bao/uploaded/i4/T1AnCbXptbXXXXXXXX_!!2-item_pic.png_80x80.jpg">
          <a:hlinkClick r:id="rId7"/>
        </xdr:cNvPr>
        <xdr:cNvSpPr>
          <a:spLocks noChangeAspect="1"/>
        </xdr:cNvSpPr>
      </xdr:nvSpPr>
      <xdr:spPr>
        <a:xfrm>
          <a:off x="400050" y="37433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04800" cy="400050"/>
    <xdr:sp>
      <xdr:nvSpPr>
        <xdr:cNvPr id="8" name="AutoShape 34" descr="https://img.alicdn.com/bao/uploaded/i4/T1AnCbXptbXXXXXXXX_!!2-item_pic.png_80x80.jpg">
          <a:hlinkClick r:id="rId8"/>
        </xdr:cNvPr>
        <xdr:cNvSpPr>
          <a:spLocks noChangeAspect="1"/>
        </xdr:cNvSpPr>
      </xdr:nvSpPr>
      <xdr:spPr>
        <a:xfrm>
          <a:off x="400050" y="41433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%2B86%20139%200121%20709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zoomScalePageLayoutView="0" workbookViewId="0" topLeftCell="A1">
      <selection activeCell="C3" sqref="C3:H3"/>
    </sheetView>
  </sheetViews>
  <sheetFormatPr defaultColWidth="9.140625" defaultRowHeight="15"/>
  <cols>
    <col min="1" max="1" width="6.00390625" style="54" customWidth="1"/>
    <col min="2" max="2" width="38.8515625" style="54" customWidth="1"/>
    <col min="3" max="3" width="12.7109375" style="54" customWidth="1"/>
    <col min="4" max="4" width="11.7109375" style="54" customWidth="1"/>
    <col min="5" max="5" width="15.7109375" style="54" customWidth="1"/>
    <col min="6" max="6" width="13.57421875" style="54" customWidth="1"/>
    <col min="7" max="7" width="13.7109375" style="54" customWidth="1"/>
    <col min="8" max="8" width="17.421875" style="54" customWidth="1"/>
    <col min="9" max="9" width="33.28125" style="54" customWidth="1"/>
    <col min="10" max="10" width="31.57421875" style="54" customWidth="1"/>
    <col min="11" max="11" width="11.28125" style="54" customWidth="1"/>
    <col min="12" max="12" width="27.7109375" style="56" customWidth="1"/>
    <col min="13" max="13" width="23.140625" style="56" customWidth="1"/>
    <col min="14" max="16384" width="9.140625" style="54" customWidth="1"/>
  </cols>
  <sheetData>
    <row r="1" spans="1:13" s="1" customFormat="1" ht="17.25">
      <c r="A1" s="103" t="s">
        <v>164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1" customFormat="1" ht="17.25">
      <c r="A2" s="105" t="s">
        <v>165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33" customFormat="1" ht="15">
      <c r="A3" s="101" t="s">
        <v>244</v>
      </c>
      <c r="B3" s="101"/>
      <c r="C3" s="107"/>
      <c r="D3" s="87"/>
      <c r="E3" s="87"/>
      <c r="F3" s="87"/>
      <c r="G3" s="87"/>
      <c r="H3" s="87"/>
      <c r="I3" s="32" t="s">
        <v>245</v>
      </c>
      <c r="J3" s="108"/>
      <c r="K3" s="108"/>
      <c r="L3" s="108"/>
      <c r="M3" s="108"/>
    </row>
    <row r="4" spans="1:13" s="33" customFormat="1" ht="15">
      <c r="A4" s="96" t="s">
        <v>166</v>
      </c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s="33" customFormat="1" ht="15">
      <c r="A5" s="96" t="s">
        <v>167</v>
      </c>
      <c r="B5" s="97"/>
      <c r="C5" s="98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s="33" customFormat="1" ht="15">
      <c r="A6" s="96" t="s">
        <v>168</v>
      </c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s="33" customFormat="1" ht="15">
      <c r="A7" s="101" t="s">
        <v>234</v>
      </c>
      <c r="B7" s="101"/>
      <c r="C7" s="98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s="33" customFormat="1" ht="15">
      <c r="A8" s="96" t="s">
        <v>169</v>
      </c>
      <c r="B8" s="97"/>
      <c r="C8" s="98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s="33" customFormat="1" ht="15">
      <c r="A9" s="101" t="s">
        <v>170</v>
      </c>
      <c r="B9" s="101"/>
      <c r="C9" s="87"/>
      <c r="D9" s="87"/>
      <c r="E9" s="87"/>
      <c r="F9" s="87"/>
      <c r="G9" s="87"/>
      <c r="H9" s="87"/>
      <c r="I9" s="34" t="s">
        <v>171</v>
      </c>
      <c r="J9" s="87"/>
      <c r="K9" s="87"/>
      <c r="L9" s="87"/>
      <c r="M9" s="87"/>
    </row>
    <row r="10" spans="1:16" s="38" customFormat="1" ht="15">
      <c r="A10" s="35" t="s">
        <v>239</v>
      </c>
      <c r="B10" s="3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37"/>
      <c r="O10" s="37"/>
      <c r="P10" s="37"/>
    </row>
    <row r="11" spans="1:16" s="38" customFormat="1" ht="15">
      <c r="A11" s="39" t="s">
        <v>172</v>
      </c>
      <c r="B11" s="40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37"/>
      <c r="O11" s="37"/>
      <c r="P11" s="37"/>
    </row>
    <row r="12" spans="1:22" s="33" customFormat="1" ht="15">
      <c r="A12" s="88" t="s">
        <v>173</v>
      </c>
      <c r="B12" s="89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3" customFormat="1" ht="15">
      <c r="A13" s="88" t="s">
        <v>238</v>
      </c>
      <c r="B13" s="89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3" customFormat="1" ht="45.75" customHeight="1">
      <c r="A14" s="41" t="s">
        <v>174</v>
      </c>
      <c r="B14" s="41" t="s">
        <v>175</v>
      </c>
      <c r="C14" s="41" t="s">
        <v>176</v>
      </c>
      <c r="D14" s="41" t="s">
        <v>177</v>
      </c>
      <c r="E14" s="41" t="s">
        <v>235</v>
      </c>
      <c r="F14" s="41" t="s">
        <v>236</v>
      </c>
      <c r="G14" s="41" t="s">
        <v>178</v>
      </c>
      <c r="H14" s="41" t="s">
        <v>179</v>
      </c>
      <c r="I14" s="41" t="s">
        <v>180</v>
      </c>
      <c r="J14" s="41" t="s">
        <v>181</v>
      </c>
      <c r="K14" s="42" t="s">
        <v>182</v>
      </c>
      <c r="L14" s="42" t="s">
        <v>217</v>
      </c>
      <c r="M14" s="42" t="s">
        <v>216</v>
      </c>
      <c r="N14" s="37"/>
      <c r="O14" s="37"/>
      <c r="P14" s="37"/>
      <c r="Q14" s="37"/>
      <c r="R14" s="37"/>
      <c r="S14" s="37"/>
      <c r="T14" s="37"/>
      <c r="U14" s="37"/>
      <c r="V14" s="37"/>
    </row>
    <row r="15" spans="1:13" s="37" customFormat="1" ht="49.5" customHeight="1">
      <c r="A15" s="102">
        <v>1</v>
      </c>
      <c r="B15" s="68"/>
      <c r="C15" s="44"/>
      <c r="D15" s="69"/>
      <c r="E15" s="70"/>
      <c r="F15" s="71"/>
      <c r="G15" s="45"/>
      <c r="H15" s="44"/>
      <c r="I15" s="65"/>
      <c r="J15" s="90"/>
      <c r="K15" s="43"/>
      <c r="L15" s="43"/>
      <c r="M15" s="45" t="s">
        <v>237</v>
      </c>
    </row>
    <row r="16" spans="1:13" s="37" customFormat="1" ht="31.5" customHeight="1">
      <c r="A16" s="102"/>
      <c r="B16" s="68"/>
      <c r="C16" s="47"/>
      <c r="D16" s="69"/>
      <c r="E16" s="70"/>
      <c r="F16" s="71"/>
      <c r="G16" s="48"/>
      <c r="H16" s="47"/>
      <c r="I16" s="65"/>
      <c r="J16" s="91"/>
      <c r="K16" s="46"/>
      <c r="L16" s="46"/>
      <c r="M16" s="45" t="s">
        <v>237</v>
      </c>
    </row>
    <row r="17" spans="1:13" s="37" customFormat="1" ht="31.5" customHeight="1">
      <c r="A17" s="102"/>
      <c r="B17" s="68"/>
      <c r="C17" s="47"/>
      <c r="D17" s="69"/>
      <c r="E17" s="70"/>
      <c r="F17" s="71"/>
      <c r="G17" s="48"/>
      <c r="H17" s="47"/>
      <c r="I17" s="65"/>
      <c r="J17" s="91"/>
      <c r="K17" s="46"/>
      <c r="L17" s="46"/>
      <c r="M17" s="45" t="s">
        <v>237</v>
      </c>
    </row>
    <row r="18" spans="1:13" s="37" customFormat="1" ht="31.5" customHeight="1">
      <c r="A18" s="102"/>
      <c r="B18" s="68"/>
      <c r="C18" s="47"/>
      <c r="D18" s="69"/>
      <c r="E18" s="70"/>
      <c r="F18" s="71"/>
      <c r="G18" s="48"/>
      <c r="H18" s="47"/>
      <c r="I18" s="65"/>
      <c r="J18" s="91"/>
      <c r="K18" s="46"/>
      <c r="L18" s="46"/>
      <c r="M18" s="45" t="s">
        <v>237</v>
      </c>
    </row>
    <row r="19" spans="1:13" s="37" customFormat="1" ht="31.5" customHeight="1">
      <c r="A19" s="36"/>
      <c r="B19" s="68"/>
      <c r="C19" s="47"/>
      <c r="D19" s="69"/>
      <c r="E19" s="70"/>
      <c r="F19" s="71"/>
      <c r="G19" s="48"/>
      <c r="H19" s="47"/>
      <c r="I19" s="47"/>
      <c r="J19" s="92"/>
      <c r="K19" s="46"/>
      <c r="L19" s="46"/>
      <c r="M19" s="45" t="s">
        <v>237</v>
      </c>
    </row>
    <row r="20" spans="1:13" s="37" customFormat="1" ht="31.5" customHeight="1">
      <c r="A20" s="36"/>
      <c r="B20" s="73"/>
      <c r="C20" s="47"/>
      <c r="D20" s="69"/>
      <c r="E20" s="70"/>
      <c r="F20" s="71"/>
      <c r="G20" s="48"/>
      <c r="H20" s="47"/>
      <c r="I20" s="47"/>
      <c r="J20" s="74"/>
      <c r="K20" s="46"/>
      <c r="L20" s="46"/>
      <c r="M20" s="45" t="s">
        <v>237</v>
      </c>
    </row>
    <row r="21" spans="1:13" s="37" customFormat="1" ht="31.5" customHeight="1">
      <c r="A21" s="72"/>
      <c r="B21" s="72"/>
      <c r="C21" s="66"/>
      <c r="D21" s="72"/>
      <c r="E21" s="67"/>
      <c r="F21" s="67"/>
      <c r="G21" s="67"/>
      <c r="H21" s="66"/>
      <c r="I21" s="66"/>
      <c r="J21" s="72"/>
      <c r="K21" s="46"/>
      <c r="L21" s="46"/>
      <c r="M21" s="45" t="s">
        <v>237</v>
      </c>
    </row>
    <row r="22" spans="1:13" s="37" customFormat="1" ht="31.5" customHeight="1">
      <c r="A22" s="46"/>
      <c r="B22" s="46"/>
      <c r="C22" s="47"/>
      <c r="D22" s="46"/>
      <c r="E22" s="48"/>
      <c r="F22" s="48"/>
      <c r="G22" s="48"/>
      <c r="H22" s="47"/>
      <c r="I22" s="47"/>
      <c r="J22" s="46"/>
      <c r="K22" s="46"/>
      <c r="L22" s="46"/>
      <c r="M22" s="45" t="s">
        <v>237</v>
      </c>
    </row>
    <row r="23" spans="1:13" s="37" customFormat="1" ht="25.5" customHeight="1">
      <c r="A23" s="49"/>
      <c r="B23" s="49" t="s">
        <v>183</v>
      </c>
      <c r="C23" s="50"/>
      <c r="D23" s="49"/>
      <c r="E23" s="51"/>
      <c r="F23" s="51"/>
      <c r="G23" s="51"/>
      <c r="H23" s="50"/>
      <c r="I23" s="50"/>
      <c r="J23" s="49"/>
      <c r="K23" s="49"/>
      <c r="L23" s="49"/>
      <c r="M23" s="49"/>
    </row>
    <row r="24" spans="1:13" s="37" customFormat="1" ht="48.75" customHeight="1">
      <c r="A24" s="93" t="s">
        <v>184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s="52" customFormat="1" ht="19.5" customHeight="1">
      <c r="A25" s="75" t="s">
        <v>185</v>
      </c>
      <c r="B25" s="76"/>
      <c r="C25" s="76"/>
      <c r="D25" s="76"/>
      <c r="E25" s="76"/>
      <c r="F25" s="76"/>
      <c r="G25" s="76"/>
      <c r="H25" s="77"/>
      <c r="I25" s="78" t="s">
        <v>186</v>
      </c>
      <c r="J25" s="79"/>
      <c r="K25" s="79"/>
      <c r="L25" s="79"/>
      <c r="M25" s="80"/>
    </row>
    <row r="26" spans="1:13" s="52" customFormat="1" ht="19.5" customHeight="1">
      <c r="A26" s="81" t="s">
        <v>187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</row>
    <row r="27" spans="1:13" s="52" customFormat="1" ht="19.5" customHeight="1">
      <c r="A27" s="84" t="s">
        <v>188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s="3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8"/>
      <c r="M28" s="8"/>
    </row>
    <row r="29" spans="1:13" s="33" customFormat="1" ht="15">
      <c r="A29" s="53" t="s">
        <v>189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8"/>
      <c r="M29" s="8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/>
      <c r="M30" s="8"/>
    </row>
    <row r="31" spans="1:13" ht="15">
      <c r="A31" s="55" t="s">
        <v>190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8"/>
      <c r="M31" s="8"/>
    </row>
  </sheetData>
  <sheetProtection/>
  <mergeCells count="31">
    <mergeCell ref="A1:M1"/>
    <mergeCell ref="A2:M2"/>
    <mergeCell ref="A3:B3"/>
    <mergeCell ref="C3:H3"/>
    <mergeCell ref="J3:M3"/>
    <mergeCell ref="A4:B4"/>
    <mergeCell ref="C4:M4"/>
    <mergeCell ref="A5:B5"/>
    <mergeCell ref="C5:M5"/>
    <mergeCell ref="A6:B6"/>
    <mergeCell ref="C6:M6"/>
    <mergeCell ref="A7:B7"/>
    <mergeCell ref="C7:M7"/>
    <mergeCell ref="A24:M24"/>
    <mergeCell ref="A8:B8"/>
    <mergeCell ref="C8:M8"/>
    <mergeCell ref="A9:B9"/>
    <mergeCell ref="C9:H9"/>
    <mergeCell ref="J9:M9"/>
    <mergeCell ref="C10:M10"/>
    <mergeCell ref="A15:A18"/>
    <mergeCell ref="A25:H25"/>
    <mergeCell ref="I25:M25"/>
    <mergeCell ref="A26:M26"/>
    <mergeCell ref="A27:M27"/>
    <mergeCell ref="C11:M11"/>
    <mergeCell ref="A12:B12"/>
    <mergeCell ref="C12:M12"/>
    <mergeCell ref="A13:B13"/>
    <mergeCell ref="C13:M13"/>
    <mergeCell ref="J15:J19"/>
  </mergeCells>
  <printOptions/>
  <pageMargins left="0.19" right="0.19" top="0.3937007874015748" bottom="0.28" header="0.19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zoomScale="82" zoomScaleNormal="82" zoomScalePageLayoutView="0" workbookViewId="0" topLeftCell="A1">
      <selection activeCell="C28" sqref="C28"/>
    </sheetView>
  </sheetViews>
  <sheetFormatPr defaultColWidth="9.140625" defaultRowHeight="15"/>
  <cols>
    <col min="1" max="1" width="3.7109375" style="26" customWidth="1"/>
    <col min="2" max="2" width="18.7109375" style="26" customWidth="1"/>
    <col min="3" max="3" width="25.421875" style="26" customWidth="1"/>
    <col min="4" max="6" width="9.140625" style="26" customWidth="1"/>
    <col min="7" max="7" width="10.57421875" style="26" customWidth="1"/>
    <col min="8" max="8" width="3.421875" style="26" customWidth="1"/>
    <col min="9" max="9" width="22.57421875" style="26" customWidth="1"/>
    <col min="10" max="15" width="9.140625" style="26" customWidth="1"/>
    <col min="16" max="16" width="11.7109375" style="26" customWidth="1"/>
    <col min="17" max="16384" width="9.140625" style="26" customWidth="1"/>
  </cols>
  <sheetData>
    <row r="1" spans="2:7" ht="15.75" thickBot="1">
      <c r="B1" s="25"/>
      <c r="C1" s="25"/>
      <c r="D1" s="25"/>
      <c r="E1" s="25"/>
      <c r="F1" s="25"/>
      <c r="G1" s="25"/>
    </row>
    <row r="2" spans="1:16" ht="15">
      <c r="A2" s="24"/>
      <c r="B2" s="30" t="s">
        <v>233</v>
      </c>
      <c r="C2" s="22"/>
      <c r="D2" s="22"/>
      <c r="E2" s="22"/>
      <c r="F2" s="22"/>
      <c r="G2" s="21"/>
      <c r="I2" s="30" t="s">
        <v>240</v>
      </c>
      <c r="J2" s="22"/>
      <c r="K2" s="22"/>
      <c r="L2" s="22"/>
      <c r="M2" s="22"/>
      <c r="N2" s="22"/>
      <c r="O2" s="22"/>
      <c r="P2" s="21"/>
    </row>
    <row r="3" spans="2:16" ht="15">
      <c r="B3" s="20"/>
      <c r="C3" s="19"/>
      <c r="D3" s="19"/>
      <c r="E3" s="19"/>
      <c r="F3" s="19"/>
      <c r="G3" s="18"/>
      <c r="I3" s="20"/>
      <c r="J3" s="19"/>
      <c r="K3" s="19"/>
      <c r="L3" s="19"/>
      <c r="M3" s="19"/>
      <c r="N3" s="19"/>
      <c r="O3" s="19"/>
      <c r="P3" s="18"/>
    </row>
    <row r="4" spans="2:16" ht="29.25" customHeight="1">
      <c r="B4" s="112"/>
      <c r="C4" s="113"/>
      <c r="D4" s="113"/>
      <c r="E4" s="113"/>
      <c r="F4" s="113"/>
      <c r="G4" s="114"/>
      <c r="I4" s="109"/>
      <c r="J4" s="110"/>
      <c r="K4" s="110"/>
      <c r="L4" s="110"/>
      <c r="M4" s="110"/>
      <c r="N4" s="110"/>
      <c r="O4" s="110"/>
      <c r="P4" s="111"/>
    </row>
    <row r="5" spans="2:16" ht="15">
      <c r="B5" s="20"/>
      <c r="C5" s="19"/>
      <c r="D5" s="19"/>
      <c r="E5" s="19"/>
      <c r="F5" s="19"/>
      <c r="G5" s="18"/>
      <c r="I5" s="62"/>
      <c r="J5" s="58"/>
      <c r="K5" s="58"/>
      <c r="L5" s="58"/>
      <c r="M5" s="58"/>
      <c r="N5" s="58"/>
      <c r="O5" s="58"/>
      <c r="P5" s="59"/>
    </row>
    <row r="6" spans="2:16" ht="15.75">
      <c r="B6" s="63"/>
      <c r="C6" s="19"/>
      <c r="D6" s="19"/>
      <c r="E6" s="19"/>
      <c r="F6" s="19"/>
      <c r="G6" s="18"/>
      <c r="I6" s="115" t="s">
        <v>243</v>
      </c>
      <c r="J6" s="117"/>
      <c r="K6" s="117"/>
      <c r="L6" s="117"/>
      <c r="M6" s="117"/>
      <c r="N6" s="58"/>
      <c r="O6" s="58"/>
      <c r="P6" s="59"/>
    </row>
    <row r="7" spans="2:16" ht="66.75" customHeight="1">
      <c r="B7" s="115" t="s">
        <v>242</v>
      </c>
      <c r="C7" s="116"/>
      <c r="D7" s="116"/>
      <c r="E7" s="116"/>
      <c r="F7" s="19"/>
      <c r="G7" s="18"/>
      <c r="I7" s="115"/>
      <c r="J7" s="117"/>
      <c r="K7" s="117"/>
      <c r="L7" s="117"/>
      <c r="M7" s="117"/>
      <c r="N7" s="58"/>
      <c r="O7" s="58"/>
      <c r="P7" s="59"/>
    </row>
    <row r="8" spans="2:16" ht="15">
      <c r="B8" s="20"/>
      <c r="C8" s="19"/>
      <c r="D8" s="19"/>
      <c r="E8" s="19"/>
      <c r="F8" s="19"/>
      <c r="G8" s="18"/>
      <c r="I8" s="115"/>
      <c r="J8" s="117"/>
      <c r="K8" s="117"/>
      <c r="L8" s="117"/>
      <c r="M8" s="117"/>
      <c r="N8" s="60"/>
      <c r="O8" s="60"/>
      <c r="P8" s="61"/>
    </row>
    <row r="9" spans="2:16" ht="15">
      <c r="B9" s="20"/>
      <c r="C9" s="19"/>
      <c r="D9" s="19"/>
      <c r="E9" s="19"/>
      <c r="F9" s="19"/>
      <c r="G9" s="18"/>
      <c r="I9" s="62"/>
      <c r="J9" s="19"/>
      <c r="K9" s="19"/>
      <c r="L9" s="19"/>
      <c r="M9" s="19"/>
      <c r="N9" s="19"/>
      <c r="O9" s="19"/>
      <c r="P9" s="18"/>
    </row>
    <row r="10" spans="2:16" ht="21">
      <c r="B10" s="20"/>
      <c r="C10" s="19"/>
      <c r="D10" s="19"/>
      <c r="E10" s="19"/>
      <c r="F10" s="19"/>
      <c r="G10" s="18"/>
      <c r="I10" s="64" t="s">
        <v>241</v>
      </c>
      <c r="J10" s="19"/>
      <c r="K10" s="19"/>
      <c r="L10" s="19"/>
      <c r="M10" s="19"/>
      <c r="N10" s="19"/>
      <c r="O10" s="19"/>
      <c r="P10" s="18"/>
    </row>
    <row r="11" spans="2:16" ht="15">
      <c r="B11" s="20"/>
      <c r="C11" s="19"/>
      <c r="D11" s="19"/>
      <c r="E11" s="19"/>
      <c r="F11" s="19"/>
      <c r="G11" s="18"/>
      <c r="I11" s="20"/>
      <c r="J11" s="19"/>
      <c r="K11" s="19"/>
      <c r="L11" s="19"/>
      <c r="M11" s="19"/>
      <c r="N11" s="19"/>
      <c r="O11" s="19"/>
      <c r="P11" s="18"/>
    </row>
    <row r="12" spans="2:16" ht="15">
      <c r="B12" s="20"/>
      <c r="C12" s="19"/>
      <c r="D12" s="19"/>
      <c r="E12" s="19"/>
      <c r="F12" s="19"/>
      <c r="G12" s="18"/>
      <c r="I12" s="20"/>
      <c r="J12" s="19"/>
      <c r="K12" s="19"/>
      <c r="L12" s="19"/>
      <c r="M12" s="19"/>
      <c r="N12" s="19"/>
      <c r="O12" s="19"/>
      <c r="P12" s="18"/>
    </row>
    <row r="13" spans="2:16" ht="15">
      <c r="B13" s="17"/>
      <c r="C13" s="19"/>
      <c r="D13" s="19"/>
      <c r="E13" s="19"/>
      <c r="F13" s="19"/>
      <c r="G13" s="18"/>
      <c r="I13" s="17"/>
      <c r="J13" s="19"/>
      <c r="K13" s="19"/>
      <c r="L13" s="19"/>
      <c r="M13" s="19"/>
      <c r="N13" s="19"/>
      <c r="O13" s="19"/>
      <c r="P13" s="18"/>
    </row>
    <row r="14" spans="2:16" ht="15">
      <c r="B14" s="2"/>
      <c r="C14" s="19"/>
      <c r="D14" s="19"/>
      <c r="E14" s="19"/>
      <c r="F14" s="19"/>
      <c r="G14" s="18"/>
      <c r="I14" s="2"/>
      <c r="J14" s="19"/>
      <c r="K14" s="19"/>
      <c r="L14" s="19"/>
      <c r="M14" s="19"/>
      <c r="N14" s="19"/>
      <c r="O14" s="19"/>
      <c r="P14" s="18"/>
    </row>
    <row r="15" spans="2:16" ht="15.75" thickBot="1">
      <c r="B15" s="16"/>
      <c r="C15" s="15"/>
      <c r="D15" s="15"/>
      <c r="E15" s="15"/>
      <c r="F15" s="15"/>
      <c r="G15" s="14"/>
      <c r="I15" s="29"/>
      <c r="J15" s="15"/>
      <c r="K15" s="15"/>
      <c r="L15" s="15"/>
      <c r="M15" s="15"/>
      <c r="N15" s="15"/>
      <c r="O15" s="15"/>
      <c r="P15" s="14"/>
    </row>
    <row r="16" spans="1:9" ht="15.75" thickBot="1">
      <c r="A16" s="24"/>
      <c r="C16" s="19"/>
      <c r="I16"/>
    </row>
    <row r="17" spans="2:9" ht="15">
      <c r="B17" s="23" t="s">
        <v>120</v>
      </c>
      <c r="C17" s="22"/>
      <c r="D17" s="22"/>
      <c r="E17" s="22"/>
      <c r="F17" s="22"/>
      <c r="G17" s="21"/>
      <c r="I17" s="19" t="s">
        <v>0</v>
      </c>
    </row>
    <row r="18" spans="2:9" ht="15">
      <c r="B18" s="20" t="s">
        <v>117</v>
      </c>
      <c r="C18" s="19"/>
      <c r="D18" s="19"/>
      <c r="E18" s="19"/>
      <c r="F18" s="19"/>
      <c r="G18" s="18"/>
      <c r="I18" s="19" t="s">
        <v>125</v>
      </c>
    </row>
    <row r="19" spans="2:7" ht="15">
      <c r="B19" s="20" t="s">
        <v>124</v>
      </c>
      <c r="C19" s="19"/>
      <c r="D19" s="19"/>
      <c r="E19" s="19"/>
      <c r="F19" s="19"/>
      <c r="G19" s="18"/>
    </row>
    <row r="20" spans="2:7" ht="15">
      <c r="B20" s="20" t="s">
        <v>121</v>
      </c>
      <c r="C20" s="19"/>
      <c r="D20" s="19"/>
      <c r="E20" s="19"/>
      <c r="F20" s="19"/>
      <c r="G20" s="18"/>
    </row>
    <row r="21" spans="2:7" ht="15">
      <c r="B21" s="20" t="s">
        <v>118</v>
      </c>
      <c r="C21" s="19"/>
      <c r="D21" s="19"/>
      <c r="E21" s="19"/>
      <c r="F21" s="19"/>
      <c r="G21" s="18"/>
    </row>
    <row r="22" spans="2:17" ht="28.5" customHeight="1">
      <c r="B22" s="20" t="s">
        <v>119</v>
      </c>
      <c r="C22" s="19"/>
      <c r="D22" s="19"/>
      <c r="E22" s="19"/>
      <c r="F22" s="19"/>
      <c r="G22" s="18"/>
      <c r="Q22" s="19"/>
    </row>
    <row r="23" spans="2:17" ht="28.5" customHeight="1">
      <c r="B23" s="17" t="s">
        <v>122</v>
      </c>
      <c r="C23" s="19"/>
      <c r="D23" s="19"/>
      <c r="E23" s="19"/>
      <c r="F23" s="19"/>
      <c r="G23" s="18"/>
      <c r="Q23" s="19"/>
    </row>
    <row r="24" spans="2:7" ht="28.5" customHeight="1">
      <c r="B24" s="17" t="s">
        <v>123</v>
      </c>
      <c r="C24" s="19"/>
      <c r="D24" s="19"/>
      <c r="E24" s="19"/>
      <c r="F24" s="19"/>
      <c r="G24" s="18"/>
    </row>
    <row r="25" spans="2:7" ht="15" customHeight="1">
      <c r="B25" s="2" t="s">
        <v>95</v>
      </c>
      <c r="C25" s="19"/>
      <c r="D25" s="19"/>
      <c r="E25" s="19"/>
      <c r="F25" s="19"/>
      <c r="G25" s="18"/>
    </row>
    <row r="26" spans="2:7" ht="15.75" thickBot="1">
      <c r="B26" s="16"/>
      <c r="C26" s="15"/>
      <c r="D26" s="15"/>
      <c r="E26" s="15"/>
      <c r="F26" s="15"/>
      <c r="G26" s="14"/>
    </row>
  </sheetData>
  <sheetProtection/>
  <mergeCells count="4">
    <mergeCell ref="I4:P4"/>
    <mergeCell ref="B4:G4"/>
    <mergeCell ref="B7:E7"/>
    <mergeCell ref="I6:M8"/>
  </mergeCells>
  <hyperlinks>
    <hyperlink ref="B22" r:id="rId1" display="tel:%2B86 139 0121 709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97"/>
  <sheetViews>
    <sheetView zoomScale="84" zoomScaleNormal="84" zoomScalePageLayoutView="0" workbookViewId="0" topLeftCell="A1">
      <selection activeCell="B96" sqref="B96"/>
    </sheetView>
  </sheetViews>
  <sheetFormatPr defaultColWidth="9.140625" defaultRowHeight="15"/>
  <cols>
    <col min="1" max="1" width="3.57421875" style="1" customWidth="1"/>
    <col min="2" max="2" width="9.140625" style="1" customWidth="1"/>
    <col min="3" max="16384" width="9.140625" style="1" customWidth="1"/>
  </cols>
  <sheetData>
    <row r="1" ht="15">
      <c r="B1" s="12" t="s">
        <v>101</v>
      </c>
    </row>
    <row r="2" ht="15">
      <c r="B2" s="9" t="s">
        <v>44</v>
      </c>
    </row>
    <row r="3" spans="1:2" ht="15">
      <c r="A3" s="1"/>
      <c r="B3" s="11" t="s">
        <v>70</v>
      </c>
    </row>
    <row r="4" spans="1:2" ht="15">
      <c r="A4" s="1"/>
      <c r="B4" s="11" t="s">
        <v>46</v>
      </c>
    </row>
    <row r="5" ht="15">
      <c r="B5" s="10" t="s">
        <v>45</v>
      </c>
    </row>
    <row r="6" spans="1:2" ht="15">
      <c r="A6" s="1"/>
      <c r="B6" s="28" t="s">
        <v>218</v>
      </c>
    </row>
    <row r="7" ht="15">
      <c r="B7" s="7" t="s">
        <v>14</v>
      </c>
    </row>
    <row r="8" ht="15">
      <c r="B8" s="7" t="s">
        <v>103</v>
      </c>
    </row>
    <row r="9" ht="15">
      <c r="B9" s="7" t="s">
        <v>126</v>
      </c>
    </row>
    <row r="10" ht="15">
      <c r="B10" s="7" t="s">
        <v>135</v>
      </c>
    </row>
    <row r="11" ht="15">
      <c r="B11" s="7" t="s">
        <v>100</v>
      </c>
    </row>
    <row r="12" ht="15">
      <c r="B12" s="7" t="s">
        <v>203</v>
      </c>
    </row>
    <row r="13" ht="15">
      <c r="B13" s="7" t="s">
        <v>15</v>
      </c>
    </row>
    <row r="14" ht="15">
      <c r="B14" s="7" t="s">
        <v>17</v>
      </c>
    </row>
    <row r="15" ht="15">
      <c r="B15" s="7" t="s">
        <v>207</v>
      </c>
    </row>
    <row r="16" spans="1:2" ht="15">
      <c r="A16" s="1"/>
      <c r="B16" s="11" t="s">
        <v>52</v>
      </c>
    </row>
    <row r="17" ht="15">
      <c r="B17" s="5"/>
    </row>
    <row r="18" ht="15">
      <c r="B18" s="7" t="s">
        <v>8</v>
      </c>
    </row>
    <row r="19" ht="15">
      <c r="B19" s="7" t="s">
        <v>18</v>
      </c>
    </row>
    <row r="20" ht="15">
      <c r="B20" s="7" t="s">
        <v>19</v>
      </c>
    </row>
    <row r="21" ht="15">
      <c r="B21" s="7" t="s">
        <v>105</v>
      </c>
    </row>
    <row r="22" ht="15">
      <c r="B22" s="7" t="s">
        <v>20</v>
      </c>
    </row>
    <row r="23" ht="15">
      <c r="B23" s="7" t="s">
        <v>128</v>
      </c>
    </row>
    <row r="24" ht="15">
      <c r="B24" s="7" t="s">
        <v>28</v>
      </c>
    </row>
    <row r="25" ht="15">
      <c r="B25" s="7" t="s">
        <v>22</v>
      </c>
    </row>
    <row r="26" ht="15">
      <c r="B26" s="7" t="s">
        <v>29</v>
      </c>
    </row>
    <row r="27" ht="15">
      <c r="B27" s="7" t="s">
        <v>129</v>
      </c>
    </row>
    <row r="28" ht="15">
      <c r="B28" s="7" t="s">
        <v>130</v>
      </c>
    </row>
    <row r="29" ht="15">
      <c r="B29" s="7" t="s">
        <v>136</v>
      </c>
    </row>
    <row r="30" ht="15">
      <c r="B30" s="7" t="s">
        <v>137</v>
      </c>
    </row>
    <row r="31" ht="15">
      <c r="B31" s="7" t="s">
        <v>197</v>
      </c>
    </row>
    <row r="32" ht="15">
      <c r="B32" s="7" t="s">
        <v>26</v>
      </c>
    </row>
    <row r="33" ht="15">
      <c r="B33" s="7" t="s">
        <v>27</v>
      </c>
    </row>
    <row r="34" ht="15">
      <c r="B34" s="7" t="s">
        <v>138</v>
      </c>
    </row>
    <row r="35" ht="15">
      <c r="B35" s="9"/>
    </row>
    <row r="36" ht="15">
      <c r="B36" s="7" t="s">
        <v>9</v>
      </c>
    </row>
    <row r="37" ht="15">
      <c r="B37" s="7" t="s">
        <v>139</v>
      </c>
    </row>
    <row r="38" ht="15">
      <c r="B38" s="7" t="s">
        <v>140</v>
      </c>
    </row>
    <row r="39" ht="15">
      <c r="B39" s="7" t="s">
        <v>219</v>
      </c>
    </row>
    <row r="40" ht="15">
      <c r="B40" s="7" t="s">
        <v>31</v>
      </c>
    </row>
    <row r="41" ht="15">
      <c r="B41" s="57" t="s">
        <v>231</v>
      </c>
    </row>
    <row r="42" ht="15">
      <c r="B42" s="7" t="s">
        <v>37</v>
      </c>
    </row>
    <row r="43" ht="15">
      <c r="B43" s="7" t="s">
        <v>64</v>
      </c>
    </row>
    <row r="44" ht="15">
      <c r="B44" s="7" t="s">
        <v>141</v>
      </c>
    </row>
    <row r="45" ht="15">
      <c r="B45" s="7" t="s">
        <v>65</v>
      </c>
    </row>
    <row r="46" spans="1:2" ht="15">
      <c r="A46" s="1"/>
      <c r="B46" s="11" t="s">
        <v>198</v>
      </c>
    </row>
    <row r="47" ht="15">
      <c r="B47" s="7" t="s">
        <v>199</v>
      </c>
    </row>
    <row r="48" ht="15">
      <c r="B48" s="7" t="s">
        <v>66</v>
      </c>
    </row>
    <row r="49" spans="1:2" ht="15">
      <c r="A49" s="1"/>
      <c r="B49" s="7" t="s">
        <v>200</v>
      </c>
    </row>
    <row r="50" ht="15">
      <c r="B50" s="9"/>
    </row>
    <row r="51" ht="15">
      <c r="B51" s="7" t="s">
        <v>10</v>
      </c>
    </row>
    <row r="52" ht="15">
      <c r="B52" s="7" t="s">
        <v>32</v>
      </c>
    </row>
    <row r="53" ht="15">
      <c r="B53" s="7" t="s">
        <v>33</v>
      </c>
    </row>
    <row r="54" ht="15">
      <c r="B54" s="7" t="s">
        <v>142</v>
      </c>
    </row>
    <row r="55" ht="15">
      <c r="B55" s="7" t="s">
        <v>39</v>
      </c>
    </row>
    <row r="56" ht="15">
      <c r="B56" s="7" t="s">
        <v>108</v>
      </c>
    </row>
    <row r="57" ht="15">
      <c r="B57" s="7" t="s">
        <v>38</v>
      </c>
    </row>
    <row r="58" ht="15">
      <c r="B58" s="7" t="s">
        <v>67</v>
      </c>
    </row>
    <row r="59" ht="15">
      <c r="B59" s="7" t="s">
        <v>34</v>
      </c>
    </row>
    <row r="60" ht="15">
      <c r="B60" s="7" t="s">
        <v>35</v>
      </c>
    </row>
    <row r="61" ht="15">
      <c r="B61" s="7" t="s">
        <v>36</v>
      </c>
    </row>
    <row r="62" ht="15">
      <c r="B62" s="7" t="s">
        <v>201</v>
      </c>
    </row>
    <row r="63" ht="15">
      <c r="B63" s="7" t="s">
        <v>41</v>
      </c>
    </row>
    <row r="64" ht="15">
      <c r="B64" s="7" t="s">
        <v>42</v>
      </c>
    </row>
    <row r="65" ht="15">
      <c r="B65" s="7" t="s">
        <v>220</v>
      </c>
    </row>
    <row r="66" ht="15">
      <c r="B66" s="7"/>
    </row>
    <row r="67" ht="15">
      <c r="B67" s="7" t="s">
        <v>11</v>
      </c>
    </row>
    <row r="68" ht="15">
      <c r="B68" s="7" t="s">
        <v>40</v>
      </c>
    </row>
    <row r="69" ht="15">
      <c r="B69" s="7" t="s">
        <v>68</v>
      </c>
    </row>
    <row r="70" ht="15">
      <c r="B70" s="7" t="s">
        <v>69</v>
      </c>
    </row>
    <row r="71" ht="15">
      <c r="B71" s="7" t="s">
        <v>127</v>
      </c>
    </row>
    <row r="72" ht="15">
      <c r="B72" s="7" t="s">
        <v>103</v>
      </c>
    </row>
    <row r="73" ht="15">
      <c r="B73" s="7" t="s">
        <v>126</v>
      </c>
    </row>
    <row r="74" ht="15">
      <c r="B74" s="7" t="s">
        <v>135</v>
      </c>
    </row>
    <row r="75" ht="15">
      <c r="B75" s="7" t="s">
        <v>100</v>
      </c>
    </row>
    <row r="76" ht="15">
      <c r="B76" s="7" t="s">
        <v>203</v>
      </c>
    </row>
    <row r="77" ht="15">
      <c r="B77" s="7" t="s">
        <v>221</v>
      </c>
    </row>
    <row r="78" ht="15">
      <c r="B78" s="7" t="s">
        <v>131</v>
      </c>
    </row>
    <row r="79" ht="15">
      <c r="B79" s="7" t="s">
        <v>94</v>
      </c>
    </row>
    <row r="80" ht="15">
      <c r="B80" s="11" t="s">
        <v>97</v>
      </c>
    </row>
    <row r="81" spans="1:2" ht="15">
      <c r="A81" s="1"/>
      <c r="B81" s="11" t="s">
        <v>143</v>
      </c>
    </row>
    <row r="82" ht="15">
      <c r="B82" s="6"/>
    </row>
    <row r="83" spans="1:2" ht="15">
      <c r="A83" s="4"/>
      <c r="B83" s="11" t="s">
        <v>54</v>
      </c>
    </row>
    <row r="84" spans="1:2" ht="15">
      <c r="A84" s="1"/>
      <c r="B84" s="11" t="s">
        <v>132</v>
      </c>
    </row>
    <row r="85" spans="1:2" ht="15">
      <c r="A85" s="1"/>
      <c r="B85" s="11" t="s">
        <v>98</v>
      </c>
    </row>
    <row r="86" spans="1:2" ht="15">
      <c r="A86" s="1"/>
      <c r="B86" s="11" t="s">
        <v>55</v>
      </c>
    </row>
    <row r="87" spans="1:2" ht="15">
      <c r="A87" s="1"/>
      <c r="B87" s="11" t="s">
        <v>204</v>
      </c>
    </row>
    <row r="88" spans="1:2" ht="15">
      <c r="A88" s="1"/>
      <c r="B88" s="11" t="s">
        <v>56</v>
      </c>
    </row>
    <row r="89" spans="1:2" ht="15">
      <c r="A89" s="1"/>
      <c r="B89" s="11" t="s">
        <v>57</v>
      </c>
    </row>
    <row r="90" spans="1:2" ht="15">
      <c r="A90" s="1"/>
      <c r="B90" s="11" t="s">
        <v>58</v>
      </c>
    </row>
    <row r="91" spans="1:2" ht="15">
      <c r="A91" s="1"/>
      <c r="B91" s="11" t="s">
        <v>144</v>
      </c>
    </row>
    <row r="92" spans="1:2" ht="15">
      <c r="A92" s="1"/>
      <c r="B92" s="11" t="s">
        <v>59</v>
      </c>
    </row>
    <row r="93" spans="1:2" ht="15">
      <c r="A93" s="1"/>
      <c r="B93" s="11" t="s">
        <v>60</v>
      </c>
    </row>
    <row r="94" spans="1:2" ht="15">
      <c r="A94" s="1"/>
      <c r="B94" s="11" t="s">
        <v>61</v>
      </c>
    </row>
    <row r="95" spans="1:2" ht="15">
      <c r="A95" s="1"/>
      <c r="B95" s="11" t="s">
        <v>205</v>
      </c>
    </row>
    <row r="96" spans="1:2" ht="15">
      <c r="A96" s="1"/>
      <c r="B96" s="11" t="s">
        <v>63</v>
      </c>
    </row>
    <row r="97" spans="1:2" ht="15">
      <c r="A97" s="13"/>
      <c r="B9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zoomScale="75" zoomScaleNormal="75" zoomScalePageLayoutView="0" workbookViewId="0" topLeftCell="A1">
      <selection activeCell="A68" sqref="A68"/>
    </sheetView>
  </sheetViews>
  <sheetFormatPr defaultColWidth="9.140625" defaultRowHeight="15"/>
  <cols>
    <col min="1" max="1" width="5.00390625" style="13" customWidth="1"/>
    <col min="2" max="2" width="181.57421875" style="0" bestFit="1" customWidth="1"/>
    <col min="3" max="3" width="74.140625" style="0" customWidth="1"/>
  </cols>
  <sheetData>
    <row r="1" ht="15">
      <c r="B1" s="4" t="s">
        <v>1</v>
      </c>
    </row>
    <row r="2" spans="1:2" ht="15">
      <c r="A2" s="13">
        <v>1</v>
      </c>
      <c r="B2" t="s">
        <v>71</v>
      </c>
    </row>
    <row r="3" spans="1:2" ht="15">
      <c r="A3" s="13">
        <v>2</v>
      </c>
      <c r="B3" t="s">
        <v>72</v>
      </c>
    </row>
    <row r="4" spans="1:2" ht="15">
      <c r="A4" s="13">
        <v>3</v>
      </c>
      <c r="B4" t="s">
        <v>73</v>
      </c>
    </row>
    <row r="5" spans="1:2" ht="15">
      <c r="A5" s="13">
        <v>4</v>
      </c>
      <c r="B5" t="s">
        <v>145</v>
      </c>
    </row>
    <row r="6" spans="1:2" ht="15">
      <c r="A6" s="13">
        <v>5</v>
      </c>
      <c r="B6" t="s">
        <v>74</v>
      </c>
    </row>
    <row r="7" spans="1:2" ht="15">
      <c r="A7" s="13">
        <v>6</v>
      </c>
      <c r="B7" s="3" t="s">
        <v>75</v>
      </c>
    </row>
    <row r="8" spans="1:2" ht="15">
      <c r="A8" s="13">
        <v>7</v>
      </c>
      <c r="B8" s="3" t="s">
        <v>49</v>
      </c>
    </row>
    <row r="9" ht="15">
      <c r="B9" s="3" t="s">
        <v>12</v>
      </c>
    </row>
    <row r="10" ht="15">
      <c r="B10" s="3" t="s">
        <v>13</v>
      </c>
    </row>
    <row r="11" spans="1:2" s="1" customFormat="1" ht="15">
      <c r="A11" s="8">
        <v>8</v>
      </c>
      <c r="B11" s="7" t="s">
        <v>222</v>
      </c>
    </row>
    <row r="12" spans="1:2" s="1" customFormat="1" ht="15">
      <c r="A12" s="8">
        <v>9</v>
      </c>
      <c r="B12" s="7" t="s">
        <v>194</v>
      </c>
    </row>
    <row r="13" spans="1:2" s="1" customFormat="1" ht="15">
      <c r="A13" s="8"/>
      <c r="B13" s="9" t="s">
        <v>47</v>
      </c>
    </row>
    <row r="14" spans="1:2" ht="15">
      <c r="A14" s="13">
        <v>10</v>
      </c>
      <c r="B14" t="s">
        <v>146</v>
      </c>
    </row>
    <row r="15" spans="1:2" ht="15">
      <c r="A15" s="13">
        <v>11</v>
      </c>
      <c r="B15" t="s">
        <v>195</v>
      </c>
    </row>
    <row r="16" spans="1:2" ht="15">
      <c r="A16" s="13">
        <v>12</v>
      </c>
      <c r="B16" s="11" t="s">
        <v>50</v>
      </c>
    </row>
    <row r="17" ht="15">
      <c r="B17" s="11" t="s">
        <v>5</v>
      </c>
    </row>
    <row r="18" spans="1:2" ht="15">
      <c r="A18" s="13">
        <v>13</v>
      </c>
      <c r="B18" t="s">
        <v>76</v>
      </c>
    </row>
    <row r="19" spans="1:2" ht="15">
      <c r="A19" s="13">
        <v>14</v>
      </c>
      <c r="B19" t="s">
        <v>196</v>
      </c>
    </row>
    <row r="20" ht="15">
      <c r="B20" t="s">
        <v>53</v>
      </c>
    </row>
    <row r="21" spans="1:2" ht="15">
      <c r="A21" s="13">
        <v>15</v>
      </c>
      <c r="B21" t="s">
        <v>77</v>
      </c>
    </row>
    <row r="22" spans="1:2" ht="15">
      <c r="A22" s="13">
        <v>16</v>
      </c>
      <c r="B22" t="s">
        <v>78</v>
      </c>
    </row>
    <row r="23" spans="1:2" ht="15">
      <c r="A23" s="13">
        <v>17</v>
      </c>
      <c r="B23" t="s">
        <v>79</v>
      </c>
    </row>
    <row r="24" spans="1:2" ht="15">
      <c r="A24" s="13">
        <v>18</v>
      </c>
      <c r="B24" t="s">
        <v>80</v>
      </c>
    </row>
    <row r="25" spans="1:2" ht="15">
      <c r="A25" s="13">
        <v>19</v>
      </c>
      <c r="B25" s="3" t="s">
        <v>81</v>
      </c>
    </row>
    <row r="26" ht="15">
      <c r="B26" s="3" t="s">
        <v>6</v>
      </c>
    </row>
    <row r="27" spans="1:2" ht="15">
      <c r="A27" s="13">
        <v>20</v>
      </c>
      <c r="B27" t="s">
        <v>82</v>
      </c>
    </row>
    <row r="28" spans="1:2" ht="15">
      <c r="A28" s="13">
        <v>21</v>
      </c>
      <c r="B28" t="s">
        <v>223</v>
      </c>
    </row>
    <row r="29" ht="15">
      <c r="B29" t="s">
        <v>147</v>
      </c>
    </row>
    <row r="30" spans="1:2" ht="15">
      <c r="A30" s="13">
        <v>22</v>
      </c>
      <c r="B30" t="s">
        <v>133</v>
      </c>
    </row>
    <row r="31" ht="15">
      <c r="B31" t="s">
        <v>148</v>
      </c>
    </row>
    <row r="32" ht="15">
      <c r="B32" t="s">
        <v>134</v>
      </c>
    </row>
    <row r="33" spans="1:2" ht="15">
      <c r="A33" s="13">
        <v>23</v>
      </c>
      <c r="B33" t="s">
        <v>83</v>
      </c>
    </row>
    <row r="34" ht="15">
      <c r="B34" t="s">
        <v>7</v>
      </c>
    </row>
    <row r="35" spans="1:2" ht="15">
      <c r="A35" s="13">
        <v>24</v>
      </c>
      <c r="B35" s="3" t="s">
        <v>84</v>
      </c>
    </row>
    <row r="36" ht="15">
      <c r="B36" s="3" t="s">
        <v>149</v>
      </c>
    </row>
    <row r="37" ht="15">
      <c r="B37" s="3" t="s">
        <v>150</v>
      </c>
    </row>
    <row r="38" spans="1:2" ht="15">
      <c r="A38" s="13">
        <v>25</v>
      </c>
      <c r="B38" t="s">
        <v>151</v>
      </c>
    </row>
    <row r="39" spans="1:2" ht="15">
      <c r="A39" s="13">
        <v>26</v>
      </c>
      <c r="B39" t="s">
        <v>85</v>
      </c>
    </row>
    <row r="40" spans="1:2" ht="15">
      <c r="A40" s="13">
        <v>27</v>
      </c>
      <c r="B40" t="s">
        <v>191</v>
      </c>
    </row>
    <row r="41" spans="1:2" ht="15">
      <c r="A41" s="13">
        <v>28</v>
      </c>
      <c r="B41" t="s">
        <v>86</v>
      </c>
    </row>
    <row r="42" spans="1:2" ht="15">
      <c r="A42" s="13">
        <v>29</v>
      </c>
      <c r="B42" s="3" t="s">
        <v>87</v>
      </c>
    </row>
    <row r="43" ht="15">
      <c r="B43" s="3" t="s">
        <v>228</v>
      </c>
    </row>
    <row r="44" spans="1:2" s="1" customFormat="1" ht="15">
      <c r="A44" s="8">
        <v>30</v>
      </c>
      <c r="B44" s="7" t="s">
        <v>96</v>
      </c>
    </row>
    <row r="45" spans="1:2" s="1" customFormat="1" ht="15">
      <c r="A45" s="8">
        <v>31</v>
      </c>
      <c r="B45" s="7" t="s">
        <v>215</v>
      </c>
    </row>
    <row r="46" spans="1:2" s="1" customFormat="1" ht="15">
      <c r="A46" s="8">
        <v>32</v>
      </c>
      <c r="B46" s="7" t="s">
        <v>230</v>
      </c>
    </row>
    <row r="47" spans="1:2" s="1" customFormat="1" ht="15">
      <c r="A47" s="8"/>
      <c r="B47" s="7"/>
    </row>
    <row r="49" ht="15">
      <c r="B49" s="4" t="s">
        <v>2</v>
      </c>
    </row>
    <row r="50" spans="1:2" ht="15">
      <c r="A50" s="13">
        <v>1</v>
      </c>
      <c r="B50" t="s">
        <v>88</v>
      </c>
    </row>
    <row r="51" spans="1:2" ht="15">
      <c r="A51" s="13">
        <v>2</v>
      </c>
      <c r="B51" s="3" t="s">
        <v>152</v>
      </c>
    </row>
    <row r="52" spans="1:2" ht="15">
      <c r="A52" s="13">
        <v>3</v>
      </c>
      <c r="B52" s="3" t="s">
        <v>4</v>
      </c>
    </row>
    <row r="53" spans="1:2" ht="15">
      <c r="A53" s="13">
        <v>4</v>
      </c>
      <c r="B53" t="s">
        <v>89</v>
      </c>
    </row>
    <row r="54" spans="1:2" ht="15">
      <c r="A54" s="13">
        <v>5</v>
      </c>
      <c r="B54" t="s">
        <v>90</v>
      </c>
    </row>
    <row r="55" spans="1:2" ht="15">
      <c r="A55" s="13">
        <v>6</v>
      </c>
      <c r="B55" t="s">
        <v>153</v>
      </c>
    </row>
    <row r="56" spans="1:2" ht="15">
      <c r="A56" s="13">
        <v>7</v>
      </c>
      <c r="B56" t="s">
        <v>91</v>
      </c>
    </row>
    <row r="57" spans="1:2" ht="15">
      <c r="A57" s="13">
        <v>8</v>
      </c>
      <c r="B57" t="s">
        <v>3</v>
      </c>
    </row>
    <row r="58" spans="1:2" ht="15">
      <c r="A58" s="13">
        <v>9</v>
      </c>
      <c r="B58" t="s">
        <v>92</v>
      </c>
    </row>
    <row r="59" spans="1:2" ht="15">
      <c r="A59" s="13">
        <v>10</v>
      </c>
      <c r="B59" s="11" t="s">
        <v>192</v>
      </c>
    </row>
    <row r="60" spans="1:2" ht="15">
      <c r="A60" s="13">
        <v>11</v>
      </c>
      <c r="B60" t="s">
        <v>99</v>
      </c>
    </row>
    <row r="61" spans="1:2" ht="15">
      <c r="A61" s="13">
        <v>12</v>
      </c>
      <c r="B61" t="s">
        <v>93</v>
      </c>
    </row>
    <row r="62" spans="1:2" ht="15">
      <c r="A62" s="13">
        <v>13</v>
      </c>
      <c r="B62" t="s">
        <v>154</v>
      </c>
    </row>
    <row r="63" spans="1:2" ht="15">
      <c r="A63" s="13">
        <v>14</v>
      </c>
      <c r="B63" t="s">
        <v>155</v>
      </c>
    </row>
    <row r="64" spans="1:2" ht="15">
      <c r="A64" s="13">
        <v>15</v>
      </c>
      <c r="B64" s="11" t="s">
        <v>193</v>
      </c>
    </row>
    <row r="65" ht="15">
      <c r="B65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zoomScale="75" zoomScaleNormal="75" zoomScalePageLayoutView="0" workbookViewId="0" topLeftCell="A1">
      <selection activeCell="B36" sqref="B36"/>
    </sheetView>
  </sheetViews>
  <sheetFormatPr defaultColWidth="9.140625" defaultRowHeight="15"/>
  <cols>
    <col min="1" max="1" width="5.00390625" style="13" customWidth="1"/>
    <col min="2" max="2" width="181.57421875" style="0" bestFit="1" customWidth="1"/>
    <col min="3" max="3" width="74.140625" style="0" customWidth="1"/>
  </cols>
  <sheetData>
    <row r="1" ht="15">
      <c r="B1" s="4" t="s">
        <v>1</v>
      </c>
    </row>
    <row r="2" spans="1:2" ht="15">
      <c r="A2" s="13">
        <v>1</v>
      </c>
      <c r="B2" t="s">
        <v>71</v>
      </c>
    </row>
    <row r="3" spans="1:2" ht="15">
      <c r="A3" s="13">
        <v>2</v>
      </c>
      <c r="B3" t="s">
        <v>72</v>
      </c>
    </row>
    <row r="4" spans="1:2" ht="15">
      <c r="A4" s="13">
        <v>3</v>
      </c>
      <c r="B4" t="s">
        <v>73</v>
      </c>
    </row>
    <row r="5" spans="1:3" ht="15">
      <c r="A5" s="13">
        <v>4</v>
      </c>
      <c r="B5" t="s">
        <v>145</v>
      </c>
      <c r="C5">
        <v>9211.6</v>
      </c>
    </row>
    <row r="6" spans="1:7" ht="15">
      <c r="A6" s="13">
        <v>5</v>
      </c>
      <c r="B6" t="s">
        <v>74</v>
      </c>
      <c r="C6">
        <f>C5+300</f>
        <v>9511.6</v>
      </c>
      <c r="D6">
        <f>C6+90</f>
        <v>9601.6</v>
      </c>
      <c r="E6">
        <f>D6/6.47</f>
        <v>1484.0185471406492</v>
      </c>
      <c r="F6">
        <f>E6+21</f>
        <v>1505.0185471406492</v>
      </c>
      <c r="G6">
        <f>F6+160-128.45-343.65</f>
        <v>1192.918547140649</v>
      </c>
    </row>
    <row r="7" spans="1:3" ht="15">
      <c r="A7" s="13">
        <v>6</v>
      </c>
      <c r="B7" s="3" t="s">
        <v>75</v>
      </c>
      <c r="C7">
        <f>C6/314</f>
        <v>30.29171974522293</v>
      </c>
    </row>
    <row r="8" spans="1:3" ht="15">
      <c r="A8" s="13">
        <v>7</v>
      </c>
      <c r="B8" s="3" t="s">
        <v>49</v>
      </c>
      <c r="C8" t="s">
        <v>224</v>
      </c>
    </row>
    <row r="9" ht="15">
      <c r="B9" s="3" t="s">
        <v>12</v>
      </c>
    </row>
    <row r="10" spans="2:4" ht="15">
      <c r="B10" s="3" t="s">
        <v>13</v>
      </c>
      <c r="C10">
        <f>33.2+41.2-1</f>
        <v>73.4</v>
      </c>
      <c r="D10">
        <f>C10*1.75</f>
        <v>128.45000000000002</v>
      </c>
    </row>
    <row r="11" spans="1:3" s="1" customFormat="1" ht="15">
      <c r="A11" s="8">
        <v>8</v>
      </c>
      <c r="B11" s="7" t="s">
        <v>225</v>
      </c>
      <c r="C11" s="1">
        <f>C10*C7</f>
        <v>2223.4122292993634</v>
      </c>
    </row>
    <row r="12" spans="1:3" s="1" customFormat="1" ht="15">
      <c r="A12" s="8">
        <v>9</v>
      </c>
      <c r="B12" s="7" t="s">
        <v>194</v>
      </c>
      <c r="C12" s="1">
        <f>C11/6.47</f>
        <v>343.6494944821273</v>
      </c>
    </row>
    <row r="13" spans="1:2" s="1" customFormat="1" ht="15">
      <c r="A13" s="8"/>
      <c r="B13" s="9" t="s">
        <v>47</v>
      </c>
    </row>
    <row r="14" spans="1:2" ht="15">
      <c r="A14" s="13">
        <v>10</v>
      </c>
      <c r="B14" t="s">
        <v>146</v>
      </c>
    </row>
    <row r="15" spans="1:2" ht="15">
      <c r="A15" s="13">
        <v>11</v>
      </c>
      <c r="B15" t="s">
        <v>195</v>
      </c>
    </row>
    <row r="16" spans="1:2" ht="15">
      <c r="A16" s="13">
        <v>12</v>
      </c>
      <c r="B16" s="11" t="s">
        <v>50</v>
      </c>
    </row>
    <row r="17" ht="15">
      <c r="B17" s="11" t="s">
        <v>5</v>
      </c>
    </row>
    <row r="18" spans="1:2" ht="15">
      <c r="A18" s="13">
        <v>13</v>
      </c>
      <c r="B18" t="s">
        <v>76</v>
      </c>
    </row>
    <row r="19" spans="1:2" ht="15">
      <c r="A19" s="13">
        <v>14</v>
      </c>
      <c r="B19" t="s">
        <v>196</v>
      </c>
    </row>
    <row r="20" ht="15">
      <c r="B20" t="s">
        <v>53</v>
      </c>
    </row>
    <row r="21" spans="1:2" ht="15">
      <c r="A21" s="13">
        <v>15</v>
      </c>
      <c r="B21" t="s">
        <v>77</v>
      </c>
    </row>
    <row r="22" spans="1:2" ht="15">
      <c r="A22" s="13">
        <v>16</v>
      </c>
      <c r="B22" t="s">
        <v>78</v>
      </c>
    </row>
    <row r="23" spans="1:2" ht="15">
      <c r="A23" s="13">
        <v>17</v>
      </c>
      <c r="B23" t="s">
        <v>79</v>
      </c>
    </row>
    <row r="24" spans="1:2" ht="15">
      <c r="A24" s="13">
        <v>18</v>
      </c>
      <c r="B24" t="s">
        <v>80</v>
      </c>
    </row>
    <row r="25" spans="1:2" ht="15">
      <c r="A25" s="13">
        <v>19</v>
      </c>
      <c r="B25" s="3" t="s">
        <v>81</v>
      </c>
    </row>
    <row r="26" ht="15">
      <c r="B26" s="3" t="s">
        <v>6</v>
      </c>
    </row>
    <row r="27" spans="1:2" ht="15">
      <c r="A27" s="13">
        <v>20</v>
      </c>
      <c r="B27" t="s">
        <v>82</v>
      </c>
    </row>
    <row r="28" spans="1:2" ht="15">
      <c r="A28" s="13">
        <v>21</v>
      </c>
      <c r="B28" t="s">
        <v>226</v>
      </c>
    </row>
    <row r="29" ht="15">
      <c r="B29" t="s">
        <v>147</v>
      </c>
    </row>
    <row r="30" spans="1:2" ht="15">
      <c r="A30" s="13">
        <v>22</v>
      </c>
      <c r="B30" t="s">
        <v>133</v>
      </c>
    </row>
    <row r="31" ht="15">
      <c r="B31" t="s">
        <v>148</v>
      </c>
    </row>
    <row r="32" ht="15">
      <c r="B32" t="s">
        <v>134</v>
      </c>
    </row>
    <row r="33" spans="1:2" ht="15">
      <c r="A33" s="13">
        <v>23</v>
      </c>
      <c r="B33" t="s">
        <v>83</v>
      </c>
    </row>
    <row r="34" ht="15">
      <c r="B34" t="s">
        <v>7</v>
      </c>
    </row>
    <row r="35" spans="1:2" ht="15">
      <c r="A35" s="13">
        <v>24</v>
      </c>
      <c r="B35" s="3" t="s">
        <v>84</v>
      </c>
    </row>
    <row r="36" ht="15">
      <c r="B36" s="3" t="s">
        <v>149</v>
      </c>
    </row>
    <row r="37" ht="15">
      <c r="B37" s="3" t="s">
        <v>150</v>
      </c>
    </row>
    <row r="38" spans="1:2" ht="15">
      <c r="A38" s="13">
        <v>25</v>
      </c>
      <c r="B38" t="s">
        <v>151</v>
      </c>
    </row>
    <row r="39" spans="1:2" ht="15">
      <c r="A39" s="13">
        <v>26</v>
      </c>
      <c r="B39" t="s">
        <v>85</v>
      </c>
    </row>
    <row r="40" spans="1:2" ht="15">
      <c r="A40" s="13">
        <v>27</v>
      </c>
      <c r="B40" t="s">
        <v>191</v>
      </c>
    </row>
    <row r="41" spans="1:2" ht="15">
      <c r="A41" s="13">
        <v>28</v>
      </c>
      <c r="B41" t="s">
        <v>86</v>
      </c>
    </row>
    <row r="42" spans="1:2" ht="15">
      <c r="A42" s="13">
        <v>29</v>
      </c>
      <c r="B42" s="3" t="s">
        <v>87</v>
      </c>
    </row>
    <row r="43" ht="15">
      <c r="B43" s="3" t="s">
        <v>227</v>
      </c>
    </row>
    <row r="44" ht="15">
      <c r="B44" s="3" t="s">
        <v>48</v>
      </c>
    </row>
    <row r="45" spans="1:2" s="1" customFormat="1" ht="15">
      <c r="A45" s="8">
        <v>30</v>
      </c>
      <c r="B45" s="7" t="s">
        <v>96</v>
      </c>
    </row>
    <row r="46" spans="1:2" s="1" customFormat="1" ht="15">
      <c r="A46" s="8">
        <v>31</v>
      </c>
      <c r="B46" s="7" t="s">
        <v>215</v>
      </c>
    </row>
    <row r="47" spans="1:2" s="1" customFormat="1" ht="15">
      <c r="A47" s="8">
        <v>32</v>
      </c>
      <c r="B47" s="7" t="s">
        <v>230</v>
      </c>
    </row>
    <row r="48" spans="1:2" s="1" customFormat="1" ht="15">
      <c r="A48" s="8"/>
      <c r="B48" s="7"/>
    </row>
    <row r="50" ht="15">
      <c r="B50" s="4" t="s">
        <v>2</v>
      </c>
    </row>
    <row r="51" spans="1:2" ht="15">
      <c r="A51" s="13">
        <v>1</v>
      </c>
      <c r="B51" t="s">
        <v>88</v>
      </c>
    </row>
    <row r="52" spans="1:2" ht="15">
      <c r="A52" s="13">
        <v>2</v>
      </c>
      <c r="B52" s="3" t="s">
        <v>152</v>
      </c>
    </row>
    <row r="53" spans="1:2" ht="15">
      <c r="A53" s="13">
        <v>3</v>
      </c>
      <c r="B53" s="3" t="s">
        <v>4</v>
      </c>
    </row>
    <row r="54" spans="1:2" ht="15">
      <c r="A54" s="13">
        <v>4</v>
      </c>
      <c r="B54" t="s">
        <v>89</v>
      </c>
    </row>
    <row r="55" spans="1:2" ht="15">
      <c r="A55" s="13">
        <v>5</v>
      </c>
      <c r="B55" t="s">
        <v>90</v>
      </c>
    </row>
    <row r="56" spans="1:2" ht="15">
      <c r="A56" s="13">
        <v>6</v>
      </c>
      <c r="B56" t="s">
        <v>153</v>
      </c>
    </row>
    <row r="57" spans="1:2" ht="15">
      <c r="A57" s="13">
        <v>7</v>
      </c>
      <c r="B57" t="s">
        <v>91</v>
      </c>
    </row>
    <row r="58" spans="1:2" ht="15">
      <c r="A58" s="13">
        <v>8</v>
      </c>
      <c r="B58" t="s">
        <v>3</v>
      </c>
    </row>
    <row r="59" spans="1:2" ht="15">
      <c r="A59" s="13">
        <v>9</v>
      </c>
      <c r="B59" t="s">
        <v>92</v>
      </c>
    </row>
    <row r="60" spans="1:2" ht="15">
      <c r="A60" s="13">
        <v>10</v>
      </c>
      <c r="B60" s="11" t="s">
        <v>192</v>
      </c>
    </row>
    <row r="61" spans="1:2" ht="15">
      <c r="A61" s="13">
        <v>11</v>
      </c>
      <c r="B61" t="s">
        <v>99</v>
      </c>
    </row>
    <row r="62" spans="1:2" ht="15">
      <c r="A62" s="13">
        <v>12</v>
      </c>
      <c r="B62" t="s">
        <v>93</v>
      </c>
    </row>
    <row r="63" spans="1:2" ht="15">
      <c r="A63" s="13">
        <v>13</v>
      </c>
      <c r="B63" t="s">
        <v>154</v>
      </c>
    </row>
    <row r="64" spans="1:2" ht="15">
      <c r="A64" s="13">
        <v>14</v>
      </c>
      <c r="B64" t="s">
        <v>155</v>
      </c>
    </row>
    <row r="65" spans="1:2" ht="15">
      <c r="A65" s="13">
        <v>15</v>
      </c>
      <c r="B65" s="11" t="s">
        <v>193</v>
      </c>
    </row>
    <row r="66" ht="15">
      <c r="B66" s="31"/>
    </row>
    <row r="67" ht="15">
      <c r="B6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98"/>
  <sheetViews>
    <sheetView zoomScalePageLayoutView="0" workbookViewId="0" topLeftCell="A1">
      <selection activeCell="B97" sqref="B97"/>
    </sheetView>
  </sheetViews>
  <sheetFormatPr defaultColWidth="9.140625" defaultRowHeight="15"/>
  <cols>
    <col min="1" max="1" width="3.57421875" style="1" customWidth="1"/>
    <col min="2" max="2" width="9.140625" style="28" customWidth="1"/>
    <col min="3" max="16384" width="9.140625" style="1" customWidth="1"/>
  </cols>
  <sheetData>
    <row r="1" ht="15">
      <c r="B1" s="27" t="s">
        <v>101</v>
      </c>
    </row>
    <row r="2" ht="15">
      <c r="B2" s="28" t="s">
        <v>44</v>
      </c>
    </row>
    <row r="3" ht="15">
      <c r="B3" s="28" t="s">
        <v>70</v>
      </c>
    </row>
    <row r="4" ht="15">
      <c r="B4" s="28" t="s">
        <v>46</v>
      </c>
    </row>
    <row r="5" ht="15">
      <c r="B5" s="28" t="s">
        <v>45</v>
      </c>
    </row>
    <row r="6" ht="15">
      <c r="B6" s="28" t="s">
        <v>206</v>
      </c>
    </row>
    <row r="7" ht="15">
      <c r="B7" s="28" t="s">
        <v>46</v>
      </c>
    </row>
    <row r="8" ht="15">
      <c r="B8" s="28" t="s">
        <v>156</v>
      </c>
    </row>
    <row r="9" ht="15">
      <c r="B9" s="28" t="s">
        <v>232</v>
      </c>
    </row>
    <row r="10" ht="15">
      <c r="B10" s="28" t="s">
        <v>103</v>
      </c>
    </row>
    <row r="11" ht="15">
      <c r="B11" s="28" t="s">
        <v>210</v>
      </c>
    </row>
    <row r="12" ht="15">
      <c r="B12" s="28" t="s">
        <v>229</v>
      </c>
    </row>
    <row r="13" ht="15">
      <c r="B13" s="28" t="s">
        <v>212</v>
      </c>
    </row>
    <row r="14" ht="15">
      <c r="B14" s="28" t="s">
        <v>161</v>
      </c>
    </row>
    <row r="15" ht="15">
      <c r="B15" s="28" t="s">
        <v>15</v>
      </c>
    </row>
    <row r="16" ht="15">
      <c r="B16" s="28" t="s">
        <v>16</v>
      </c>
    </row>
    <row r="17" ht="15">
      <c r="B17" s="28" t="s">
        <v>104</v>
      </c>
    </row>
    <row r="18" ht="15">
      <c r="B18" s="28" t="s">
        <v>17</v>
      </c>
    </row>
    <row r="19" ht="15">
      <c r="B19" s="28" t="s">
        <v>207</v>
      </c>
    </row>
    <row r="20" ht="15">
      <c r="B20" s="28" t="s">
        <v>52</v>
      </c>
    </row>
    <row r="22" ht="15">
      <c r="B22" s="28" t="s">
        <v>8</v>
      </c>
    </row>
    <row r="23" ht="15">
      <c r="B23" s="28" t="s">
        <v>18</v>
      </c>
    </row>
    <row r="24" ht="15">
      <c r="B24" s="28" t="s">
        <v>19</v>
      </c>
    </row>
    <row r="25" ht="15">
      <c r="B25" s="28" t="s">
        <v>105</v>
      </c>
    </row>
    <row r="26" ht="15">
      <c r="B26" s="28" t="s">
        <v>20</v>
      </c>
    </row>
    <row r="27" ht="15">
      <c r="B27" s="28" t="s">
        <v>21</v>
      </c>
    </row>
    <row r="28" ht="15">
      <c r="B28" s="28" t="s">
        <v>28</v>
      </c>
    </row>
    <row r="29" ht="15">
      <c r="B29" s="28" t="s">
        <v>22</v>
      </c>
    </row>
    <row r="30" ht="15">
      <c r="B30" s="28" t="s">
        <v>29</v>
      </c>
    </row>
    <row r="31" ht="15">
      <c r="B31" s="28" t="s">
        <v>106</v>
      </c>
    </row>
    <row r="32" ht="15">
      <c r="B32" s="28" t="s">
        <v>23</v>
      </c>
    </row>
    <row r="33" ht="15">
      <c r="B33" s="28" t="s">
        <v>24</v>
      </c>
    </row>
    <row r="34" ht="15">
      <c r="B34" s="28" t="s">
        <v>213</v>
      </c>
    </row>
    <row r="35" ht="15">
      <c r="B35" s="28" t="s">
        <v>25</v>
      </c>
    </row>
    <row r="36" ht="15">
      <c r="B36" s="28" t="s">
        <v>197</v>
      </c>
    </row>
    <row r="37" ht="15">
      <c r="B37" s="28" t="s">
        <v>27</v>
      </c>
    </row>
    <row r="39" ht="15">
      <c r="B39" s="28" t="s">
        <v>9</v>
      </c>
    </row>
    <row r="40" ht="15">
      <c r="B40" s="28" t="s">
        <v>30</v>
      </c>
    </row>
    <row r="41" ht="15">
      <c r="B41" s="28" t="s">
        <v>157</v>
      </c>
    </row>
    <row r="42" ht="15">
      <c r="B42" s="28" t="s">
        <v>158</v>
      </c>
    </row>
    <row r="43" ht="15">
      <c r="B43" s="28" t="s">
        <v>107</v>
      </c>
    </row>
    <row r="44" ht="15">
      <c r="B44" s="28" t="s">
        <v>31</v>
      </c>
    </row>
    <row r="45" ht="15">
      <c r="B45" s="28" t="s">
        <v>37</v>
      </c>
    </row>
    <row r="46" ht="15">
      <c r="B46" s="28" t="s">
        <v>64</v>
      </c>
    </row>
    <row r="47" ht="15">
      <c r="B47" s="28" t="s">
        <v>141</v>
      </c>
    </row>
    <row r="48" ht="15">
      <c r="B48" s="28" t="s">
        <v>159</v>
      </c>
    </row>
    <row r="49" ht="15">
      <c r="B49" s="28" t="s">
        <v>198</v>
      </c>
    </row>
    <row r="50" ht="15">
      <c r="B50" s="28" t="s">
        <v>199</v>
      </c>
    </row>
    <row r="51" ht="15">
      <c r="B51" s="28" t="s">
        <v>160</v>
      </c>
    </row>
    <row r="52" ht="15">
      <c r="B52" s="28" t="s">
        <v>214</v>
      </c>
    </row>
    <row r="54" ht="15">
      <c r="B54" s="28" t="s">
        <v>10</v>
      </c>
    </row>
    <row r="55" ht="15">
      <c r="B55" s="28" t="s">
        <v>109</v>
      </c>
    </row>
    <row r="56" ht="15">
      <c r="B56" s="28" t="s">
        <v>39</v>
      </c>
    </row>
    <row r="57" ht="15">
      <c r="B57" s="28" t="s">
        <v>108</v>
      </c>
    </row>
    <row r="58" ht="15">
      <c r="B58" s="28" t="s">
        <v>38</v>
      </c>
    </row>
    <row r="59" ht="15">
      <c r="B59" s="28" t="s">
        <v>67</v>
      </c>
    </row>
    <row r="60" ht="15">
      <c r="B60" s="28" t="s">
        <v>110</v>
      </c>
    </row>
    <row r="61" ht="15">
      <c r="B61" s="28" t="s">
        <v>35</v>
      </c>
    </row>
    <row r="62" ht="15">
      <c r="B62" s="28" t="s">
        <v>36</v>
      </c>
    </row>
    <row r="63" ht="15">
      <c r="B63" s="28" t="s">
        <v>208</v>
      </c>
    </row>
    <row r="64" ht="15">
      <c r="B64" s="28" t="s">
        <v>41</v>
      </c>
    </row>
    <row r="65" ht="15">
      <c r="B65" s="28" t="s">
        <v>42</v>
      </c>
    </row>
    <row r="66" ht="15">
      <c r="B66" s="28" t="s">
        <v>202</v>
      </c>
    </row>
    <row r="68" ht="15">
      <c r="B68" s="28" t="s">
        <v>11</v>
      </c>
    </row>
    <row r="69" ht="15">
      <c r="B69" s="28" t="s">
        <v>209</v>
      </c>
    </row>
    <row r="70" ht="15">
      <c r="B70" s="28" t="s">
        <v>111</v>
      </c>
    </row>
    <row r="71" ht="15">
      <c r="B71" s="28" t="s">
        <v>116</v>
      </c>
    </row>
    <row r="72" ht="15">
      <c r="B72" s="28" t="s">
        <v>103</v>
      </c>
    </row>
    <row r="73" ht="15">
      <c r="B73" s="28" t="s">
        <v>210</v>
      </c>
    </row>
    <row r="74" ht="15">
      <c r="B74" s="28" t="s">
        <v>102</v>
      </c>
    </row>
    <row r="75" ht="15">
      <c r="B75" s="28" t="s">
        <v>211</v>
      </c>
    </row>
    <row r="76" ht="15">
      <c r="B76" s="28" t="s">
        <v>161</v>
      </c>
    </row>
    <row r="77" ht="15">
      <c r="B77" s="28" t="s">
        <v>43</v>
      </c>
    </row>
    <row r="78" ht="15">
      <c r="B78" s="28" t="s">
        <v>115</v>
      </c>
    </row>
    <row r="79" ht="15">
      <c r="B79" s="28" t="s">
        <v>94</v>
      </c>
    </row>
    <row r="80" ht="15">
      <c r="B80" s="28" t="s">
        <v>97</v>
      </c>
    </row>
    <row r="81" ht="15">
      <c r="B81" s="28" t="s">
        <v>51</v>
      </c>
    </row>
    <row r="83" ht="15">
      <c r="B83" s="28" t="s">
        <v>54</v>
      </c>
    </row>
    <row r="84" ht="15">
      <c r="B84" s="28" t="s">
        <v>132</v>
      </c>
    </row>
    <row r="85" ht="15">
      <c r="B85" s="28" t="s">
        <v>114</v>
      </c>
    </row>
    <row r="86" ht="15">
      <c r="B86" s="28" t="s">
        <v>112</v>
      </c>
    </row>
    <row r="87" ht="15">
      <c r="B87" s="28" t="s">
        <v>162</v>
      </c>
    </row>
    <row r="88" ht="15">
      <c r="B88" s="28" t="s">
        <v>204</v>
      </c>
    </row>
    <row r="89" ht="15">
      <c r="B89" s="28" t="s">
        <v>56</v>
      </c>
    </row>
    <row r="90" ht="15">
      <c r="B90" s="28" t="s">
        <v>57</v>
      </c>
    </row>
    <row r="91" ht="15">
      <c r="B91" s="28" t="s">
        <v>58</v>
      </c>
    </row>
    <row r="92" ht="15">
      <c r="B92" s="28" t="s">
        <v>163</v>
      </c>
    </row>
    <row r="93" ht="15">
      <c r="B93" s="28" t="s">
        <v>113</v>
      </c>
    </row>
    <row r="94" ht="15">
      <c r="B94" s="28" t="s">
        <v>60</v>
      </c>
    </row>
    <row r="95" ht="15">
      <c r="B95" s="28" t="s">
        <v>61</v>
      </c>
    </row>
    <row r="96" ht="15">
      <c r="B96" s="28" t="s">
        <v>205</v>
      </c>
    </row>
    <row r="97" ht="15">
      <c r="B97" s="28" t="s">
        <v>62</v>
      </c>
    </row>
    <row r="98" ht="15">
      <c r="B98" s="28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Note-asus</dc:creator>
  <cp:keywords/>
  <dc:description/>
  <cp:lastModifiedBy>Manager</cp:lastModifiedBy>
  <cp:lastPrinted>2015-11-03T23:02:46Z</cp:lastPrinted>
  <dcterms:created xsi:type="dcterms:W3CDTF">2011-10-12T10:10:25Z</dcterms:created>
  <dcterms:modified xsi:type="dcterms:W3CDTF">2017-12-17T14:12:01Z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